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mi\Downloads\"/>
    </mc:Choice>
  </mc:AlternateContent>
  <xr:revisionPtr revIDLastSave="0" documentId="8_{DE935098-9066-4F0A-9787-070487478B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haractersheet" sheetId="1" r:id="rId1"/>
    <sheet name="Skills (2)" sheetId="5" r:id="rId2"/>
    <sheet name="Skills" sheetId="2" r:id="rId3"/>
    <sheet name="Spells" sheetId="3" r:id="rId4"/>
    <sheet name="Calculations" sheetId="4" r:id="rId5"/>
  </sheets>
  <definedNames>
    <definedName name="ExternalData_1" localSheetId="1" hidden="1">'Skills (2)'!$A$1:$F$57</definedName>
  </definedNames>
  <calcPr calcId="191028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4" l="1"/>
  <c r="M3" i="4"/>
  <c r="N3" i="4" s="1"/>
  <c r="L4" i="4"/>
  <c r="M4" i="4"/>
  <c r="N4" i="4" s="1"/>
  <c r="L5" i="4"/>
  <c r="M5" i="4"/>
  <c r="N5" i="4" s="1"/>
  <c r="L6" i="4"/>
  <c r="M6" i="4"/>
  <c r="N6" i="4" s="1"/>
  <c r="L7" i="4"/>
  <c r="M7" i="4"/>
  <c r="N7" i="4" s="1"/>
  <c r="L8" i="4"/>
  <c r="M8" i="4"/>
  <c r="N8" i="4" s="1"/>
  <c r="L9" i="4"/>
  <c r="M9" i="4"/>
  <c r="N9" i="4" s="1"/>
  <c r="L10" i="4"/>
  <c r="M10" i="4"/>
  <c r="N10" i="4" s="1"/>
  <c r="L11" i="4"/>
  <c r="M11" i="4"/>
  <c r="N11" i="4" s="1"/>
  <c r="L12" i="4"/>
  <c r="M12" i="4"/>
  <c r="N12" i="4" s="1"/>
  <c r="L13" i="4"/>
  <c r="M13" i="4"/>
  <c r="N13" i="4" s="1"/>
  <c r="L14" i="4"/>
  <c r="M14" i="4"/>
  <c r="N14" i="4" s="1"/>
  <c r="L15" i="4"/>
  <c r="M15" i="4"/>
  <c r="N15" i="4"/>
  <c r="L16" i="4"/>
  <c r="M16" i="4"/>
  <c r="N16" i="4" s="1"/>
  <c r="L17" i="4"/>
  <c r="M17" i="4"/>
  <c r="N17" i="4" s="1"/>
  <c r="L18" i="4"/>
  <c r="M18" i="4"/>
  <c r="N18" i="4" s="1"/>
  <c r="L19" i="4"/>
  <c r="M19" i="4"/>
  <c r="N19" i="4" s="1"/>
  <c r="L20" i="4"/>
  <c r="M20" i="4"/>
  <c r="N20" i="4"/>
  <c r="L21" i="4"/>
  <c r="M21" i="4"/>
  <c r="N21" i="4" s="1"/>
  <c r="L22" i="4"/>
  <c r="M22" i="4"/>
  <c r="N22" i="4" s="1"/>
  <c r="L23" i="4"/>
  <c r="M23" i="4"/>
  <c r="N23" i="4"/>
  <c r="L24" i="4"/>
  <c r="M24" i="4"/>
  <c r="N24" i="4"/>
  <c r="L25" i="4"/>
  <c r="M25" i="4"/>
  <c r="N25" i="4" s="1"/>
  <c r="L26" i="4"/>
  <c r="M26" i="4"/>
  <c r="N26" i="4"/>
  <c r="L27" i="4"/>
  <c r="M27" i="4"/>
  <c r="N27" i="4"/>
  <c r="L28" i="4"/>
  <c r="M28" i="4"/>
  <c r="N28" i="4"/>
  <c r="L29" i="4"/>
  <c r="M29" i="4"/>
  <c r="N29" i="4" s="1"/>
  <c r="L30" i="4"/>
  <c r="M30" i="4"/>
  <c r="N30" i="4"/>
  <c r="M2" i="4"/>
  <c r="N2" i="4" s="1"/>
  <c r="L2" i="4"/>
  <c r="F7" i="1"/>
  <c r="B3" i="4"/>
  <c r="C3" i="4" s="1"/>
  <c r="D3" i="4"/>
  <c r="E3" i="4" s="1"/>
  <c r="F3" i="4"/>
  <c r="G3" i="4" s="1"/>
  <c r="H3" i="4"/>
  <c r="I3" i="4"/>
  <c r="J3" i="4"/>
  <c r="K3" i="4" s="1"/>
  <c r="B4" i="4"/>
  <c r="C4" i="4" s="1"/>
  <c r="D4" i="4"/>
  <c r="E4" i="4" s="1"/>
  <c r="F4" i="4"/>
  <c r="G4" i="4" s="1"/>
  <c r="H4" i="4"/>
  <c r="I4" i="4" s="1"/>
  <c r="J4" i="4"/>
  <c r="K4" i="4" s="1"/>
  <c r="B5" i="4"/>
  <c r="C5" i="4" s="1"/>
  <c r="D5" i="4"/>
  <c r="E5" i="4" s="1"/>
  <c r="F5" i="4"/>
  <c r="G5" i="4" s="1"/>
  <c r="H5" i="4"/>
  <c r="I5" i="4" s="1"/>
  <c r="J5" i="4"/>
  <c r="K5" i="4" s="1"/>
  <c r="B6" i="4"/>
  <c r="C6" i="4" s="1"/>
  <c r="D6" i="4"/>
  <c r="E6" i="4" s="1"/>
  <c r="F6" i="4"/>
  <c r="G6" i="4" s="1"/>
  <c r="H6" i="4"/>
  <c r="I6" i="4" s="1"/>
  <c r="J6" i="4"/>
  <c r="K6" i="4" s="1"/>
  <c r="B7" i="4"/>
  <c r="C7" i="4" s="1"/>
  <c r="D7" i="4"/>
  <c r="E7" i="4"/>
  <c r="F7" i="4"/>
  <c r="G7" i="4" s="1"/>
  <c r="H7" i="4"/>
  <c r="I7" i="4" s="1"/>
  <c r="J7" i="4"/>
  <c r="K7" i="4" s="1"/>
  <c r="B8" i="4"/>
  <c r="C8" i="4" s="1"/>
  <c r="D8" i="4"/>
  <c r="E8" i="4" s="1"/>
  <c r="F8" i="4"/>
  <c r="G8" i="4"/>
  <c r="H8" i="4"/>
  <c r="I8" i="4" s="1"/>
  <c r="J8" i="4"/>
  <c r="K8" i="4" s="1"/>
  <c r="B9" i="4"/>
  <c r="C9" i="4" s="1"/>
  <c r="D9" i="4"/>
  <c r="E9" i="4" s="1"/>
  <c r="F9" i="4"/>
  <c r="G9" i="4" s="1"/>
  <c r="H9" i="4"/>
  <c r="I9" i="4" s="1"/>
  <c r="J9" i="4"/>
  <c r="K9" i="4" s="1"/>
  <c r="B10" i="4"/>
  <c r="C10" i="4" s="1"/>
  <c r="D10" i="4"/>
  <c r="E10" i="4" s="1"/>
  <c r="F10" i="4"/>
  <c r="G10" i="4" s="1"/>
  <c r="H10" i="4"/>
  <c r="I10" i="4" s="1"/>
  <c r="J10" i="4"/>
  <c r="K10" i="4"/>
  <c r="B11" i="4"/>
  <c r="C11" i="4" s="1"/>
  <c r="D11" i="4"/>
  <c r="E11" i="4" s="1"/>
  <c r="F11" i="4"/>
  <c r="G11" i="4" s="1"/>
  <c r="H11" i="4"/>
  <c r="I11" i="4" s="1"/>
  <c r="J11" i="4"/>
  <c r="K11" i="4" s="1"/>
  <c r="B12" i="4"/>
  <c r="C12" i="4" s="1"/>
  <c r="D12" i="4"/>
  <c r="E12" i="4" s="1"/>
  <c r="F12" i="4"/>
  <c r="G12" i="4"/>
  <c r="H12" i="4"/>
  <c r="I12" i="4" s="1"/>
  <c r="J12" i="4"/>
  <c r="K12" i="4" s="1"/>
  <c r="B13" i="4"/>
  <c r="C13" i="4" s="1"/>
  <c r="D13" i="4"/>
  <c r="E13" i="4"/>
  <c r="F13" i="4"/>
  <c r="G13" i="4" s="1"/>
  <c r="H13" i="4"/>
  <c r="I13" i="4" s="1"/>
  <c r="J13" i="4"/>
  <c r="K13" i="4" s="1"/>
  <c r="B14" i="4"/>
  <c r="C14" i="4"/>
  <c r="D14" i="4"/>
  <c r="E14" i="4" s="1"/>
  <c r="F14" i="4"/>
  <c r="G14" i="4" s="1"/>
  <c r="H14" i="4"/>
  <c r="I14" i="4" s="1"/>
  <c r="J14" i="4"/>
  <c r="K14" i="4"/>
  <c r="B15" i="4"/>
  <c r="C15" i="4" s="1"/>
  <c r="D15" i="4"/>
  <c r="E15" i="4" s="1"/>
  <c r="F15" i="4"/>
  <c r="G15" i="4" s="1"/>
  <c r="H15" i="4"/>
  <c r="I15" i="4" s="1"/>
  <c r="J15" i="4"/>
  <c r="K15" i="4" s="1"/>
  <c r="B16" i="4"/>
  <c r="C16" i="4" s="1"/>
  <c r="D16" i="4"/>
  <c r="E16" i="4" s="1"/>
  <c r="F16" i="4"/>
  <c r="G16" i="4" s="1"/>
  <c r="H16" i="4"/>
  <c r="I16" i="4" s="1"/>
  <c r="J16" i="4"/>
  <c r="K16" i="4" s="1"/>
  <c r="B17" i="4"/>
  <c r="C17" i="4" s="1"/>
  <c r="D17" i="4"/>
  <c r="E17" i="4"/>
  <c r="F17" i="4"/>
  <c r="G17" i="4" s="1"/>
  <c r="H17" i="4"/>
  <c r="I17" i="4" s="1"/>
  <c r="J17" i="4"/>
  <c r="K17" i="4" s="1"/>
  <c r="B18" i="4"/>
  <c r="C18" i="4" s="1"/>
  <c r="D18" i="4"/>
  <c r="E18" i="4" s="1"/>
  <c r="F18" i="4"/>
  <c r="G18" i="4" s="1"/>
  <c r="H18" i="4"/>
  <c r="I18" i="4" s="1"/>
  <c r="J18" i="4"/>
  <c r="K18" i="4" s="1"/>
  <c r="B19" i="4"/>
  <c r="C19" i="4" s="1"/>
  <c r="D19" i="4"/>
  <c r="E19" i="4" s="1"/>
  <c r="F19" i="4"/>
  <c r="G19" i="4" s="1"/>
  <c r="H19" i="4"/>
  <c r="I19" i="4" s="1"/>
  <c r="J19" i="4"/>
  <c r="K19" i="4" s="1"/>
  <c r="B20" i="4"/>
  <c r="C20" i="4" s="1"/>
  <c r="D20" i="4"/>
  <c r="E20" i="4" s="1"/>
  <c r="F20" i="4"/>
  <c r="G20" i="4" s="1"/>
  <c r="H20" i="4"/>
  <c r="I20" i="4" s="1"/>
  <c r="J20" i="4"/>
  <c r="K20" i="4" s="1"/>
  <c r="B21" i="4"/>
  <c r="C21" i="4" s="1"/>
  <c r="D21" i="4"/>
  <c r="E21" i="4"/>
  <c r="F21" i="4"/>
  <c r="G21" i="4" s="1"/>
  <c r="H21" i="4"/>
  <c r="I21" i="4" s="1"/>
  <c r="J21" i="4"/>
  <c r="K21" i="4" s="1"/>
  <c r="B22" i="4"/>
  <c r="C22" i="4"/>
  <c r="D22" i="4"/>
  <c r="E22" i="4" s="1"/>
  <c r="F22" i="4"/>
  <c r="G22" i="4" s="1"/>
  <c r="H22" i="4"/>
  <c r="I22" i="4" s="1"/>
  <c r="J22" i="4"/>
  <c r="K22" i="4"/>
  <c r="B23" i="4"/>
  <c r="C23" i="4" s="1"/>
  <c r="D23" i="4"/>
  <c r="E23" i="4" s="1"/>
  <c r="F23" i="4"/>
  <c r="G23" i="4" s="1"/>
  <c r="H23" i="4"/>
  <c r="I23" i="4" s="1"/>
  <c r="J23" i="4"/>
  <c r="K23" i="4" s="1"/>
  <c r="B24" i="4"/>
  <c r="C24" i="4" s="1"/>
  <c r="D24" i="4"/>
  <c r="E24" i="4" s="1"/>
  <c r="F24" i="4"/>
  <c r="G24" i="4" s="1"/>
  <c r="H24" i="4"/>
  <c r="I24" i="4" s="1"/>
  <c r="J24" i="4"/>
  <c r="K24" i="4" s="1"/>
  <c r="B25" i="4"/>
  <c r="C25" i="4" s="1"/>
  <c r="D25" i="4"/>
  <c r="E25" i="4" s="1"/>
  <c r="F25" i="4"/>
  <c r="G25" i="4" s="1"/>
  <c r="H25" i="4"/>
  <c r="I25" i="4" s="1"/>
  <c r="J25" i="4"/>
  <c r="K25" i="4" s="1"/>
  <c r="B26" i="4"/>
  <c r="C26" i="4" s="1"/>
  <c r="D26" i="4"/>
  <c r="E26" i="4" s="1"/>
  <c r="F26" i="4"/>
  <c r="G26" i="4" s="1"/>
  <c r="H26" i="4"/>
  <c r="I26" i="4" s="1"/>
  <c r="J26" i="4"/>
  <c r="K26" i="4" s="1"/>
  <c r="B27" i="4"/>
  <c r="C27" i="4" s="1"/>
  <c r="D27" i="4"/>
  <c r="E27" i="4" s="1"/>
  <c r="F27" i="4"/>
  <c r="G27" i="4" s="1"/>
  <c r="H27" i="4"/>
  <c r="I27" i="4" s="1"/>
  <c r="J27" i="4"/>
  <c r="K27" i="4" s="1"/>
  <c r="B28" i="4"/>
  <c r="C28" i="4" s="1"/>
  <c r="D28" i="4"/>
  <c r="E28" i="4" s="1"/>
  <c r="F28" i="4"/>
  <c r="G28" i="4" s="1"/>
  <c r="H28" i="4"/>
  <c r="I28" i="4" s="1"/>
  <c r="J28" i="4"/>
  <c r="K28" i="4" s="1"/>
  <c r="B29" i="4"/>
  <c r="C29" i="4" s="1"/>
  <c r="D29" i="4"/>
  <c r="E29" i="4"/>
  <c r="F29" i="4"/>
  <c r="G29" i="4" s="1"/>
  <c r="H29" i="4"/>
  <c r="I29" i="4" s="1"/>
  <c r="J29" i="4"/>
  <c r="K29" i="4" s="1"/>
  <c r="B30" i="4"/>
  <c r="C30" i="4" s="1"/>
  <c r="D30" i="4"/>
  <c r="E30" i="4" s="1"/>
  <c r="F30" i="4"/>
  <c r="G30" i="4" s="1"/>
  <c r="H30" i="4"/>
  <c r="I30" i="4" s="1"/>
  <c r="J30" i="4"/>
  <c r="K30" i="4" s="1"/>
  <c r="J2" i="4"/>
  <c r="K2" i="4" s="1"/>
  <c r="H2" i="4"/>
  <c r="I2" i="4" s="1"/>
  <c r="F2" i="4"/>
  <c r="G2" i="4" s="1"/>
  <c r="D2" i="4"/>
  <c r="E2" i="4" s="1"/>
  <c r="B2" i="4"/>
  <c r="C2" i="4" s="1"/>
  <c r="A28" i="4"/>
  <c r="A29" i="4"/>
  <c r="A30" i="4"/>
  <c r="A3" i="4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" i="4"/>
  <c r="E31" i="4" l="1"/>
  <c r="N31" i="4"/>
  <c r="G31" i="4"/>
  <c r="I31" i="4"/>
  <c r="C31" i="4"/>
  <c r="K31" i="4"/>
  <c r="B31" i="4" l="1"/>
  <c r="O7" i="1" s="1"/>
  <c r="T7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B34CD15-1E96-4666-9A13-FB52B489E481}" keepAlive="1" name="Query - Skills" description="Connection to the 'Skills' query in the workbook." type="5" refreshedVersion="8" background="1" saveData="1">
    <dbPr connection="Provider=Microsoft.Mashup.OleDb.1;Data Source=$Workbook$;Location=Skills;Extended Properties=&quot;&quot;" command="SELECT * FROM [Skills]"/>
  </connection>
</connections>
</file>

<file path=xl/sharedStrings.xml><?xml version="1.0" encoding="utf-8"?>
<sst xmlns="http://schemas.openxmlformats.org/spreadsheetml/2006/main" count="267" uniqueCount="189">
  <si>
    <t>Tyrmanos Charactersheet</t>
  </si>
  <si>
    <t>Charactername:</t>
  </si>
  <si>
    <t>Playername:</t>
  </si>
  <si>
    <t>Faith:</t>
  </si>
  <si>
    <t>Hitpoints</t>
  </si>
  <si>
    <t>Mana:</t>
  </si>
  <si>
    <t>Total EXP:</t>
  </si>
  <si>
    <t>Distributed Exp:</t>
  </si>
  <si>
    <t>Unspent EXP:</t>
  </si>
  <si>
    <t>Skill name:</t>
  </si>
  <si>
    <t>Rank 1</t>
  </si>
  <si>
    <t>TP</t>
  </si>
  <si>
    <t>Rank 2</t>
  </si>
  <si>
    <t>Rank 3</t>
  </si>
  <si>
    <t>Rank 4</t>
  </si>
  <si>
    <t>Rank 5</t>
  </si>
  <si>
    <t>Spell name:</t>
  </si>
  <si>
    <t>Mana</t>
  </si>
  <si>
    <t>EXP</t>
  </si>
  <si>
    <t>Item</t>
  </si>
  <si>
    <t>Description</t>
  </si>
  <si>
    <t>Purpose</t>
  </si>
  <si>
    <t>Skill</t>
  </si>
  <si>
    <t>N1</t>
  </si>
  <si>
    <t>N2</t>
  </si>
  <si>
    <t>N3</t>
  </si>
  <si>
    <t>N4</t>
  </si>
  <si>
    <t>N5</t>
  </si>
  <si>
    <t>Alchemist</t>
  </si>
  <si>
    <t>Alertness</t>
  </si>
  <si>
    <t>Ambidex</t>
  </si>
  <si>
    <t>Apothecary</t>
  </si>
  <si>
    <t>Armour training</t>
  </si>
  <si>
    <t>Armoured mage</t>
  </si>
  <si>
    <t>Blacksmith</t>
  </si>
  <si>
    <t>Bow use</t>
  </si>
  <si>
    <t>Craft</t>
  </si>
  <si>
    <t>Darkvision</t>
  </si>
  <si>
    <t>Disable traps</t>
  </si>
  <si>
    <t>Disarm</t>
  </si>
  <si>
    <t>Dodge</t>
  </si>
  <si>
    <t>Education</t>
  </si>
  <si>
    <t>Engineer</t>
  </si>
  <si>
    <t>Extra hitpoint</t>
  </si>
  <si>
    <t>Extra language</t>
  </si>
  <si>
    <t>Extra specialisation (Abjuration)</t>
  </si>
  <si>
    <t>Extra specialisation (Conjuration)</t>
  </si>
  <si>
    <t>Extra specialisation (Divination)</t>
  </si>
  <si>
    <t>Extra specialisation (Enchantment)</t>
  </si>
  <si>
    <t>Extra specialisation (Evocation)</t>
  </si>
  <si>
    <t>Extra specialisation (Transmutation)</t>
  </si>
  <si>
    <t>Firearms</t>
  </si>
  <si>
    <t>First aid</t>
  </si>
  <si>
    <t>Floramancer</t>
  </si>
  <si>
    <t>Herbalism</t>
  </si>
  <si>
    <t>Iron will</t>
  </si>
  <si>
    <t>Larceny</t>
  </si>
  <si>
    <t>Legends &amp; myths</t>
  </si>
  <si>
    <t>Loot</t>
  </si>
  <si>
    <t>Magic</t>
  </si>
  <si>
    <t>Mind over matter</t>
  </si>
  <si>
    <t>Pantser magiër</t>
  </si>
  <si>
    <t>Physician</t>
  </si>
  <si>
    <t>Poison knowledge</t>
  </si>
  <si>
    <t>Riches</t>
  </si>
  <si>
    <t>Scrolls</t>
  </si>
  <si>
    <t>Sharp senses</t>
  </si>
  <si>
    <t>Specialisation (Abjuration)</t>
  </si>
  <si>
    <t>Specialisation (Conjuration)</t>
  </si>
  <si>
    <t>Specialisation (Divination)</t>
  </si>
  <si>
    <t>Specialisation (Enchantment)</t>
  </si>
  <si>
    <t>Specialisation (Evocation)</t>
  </si>
  <si>
    <t>Specialisation (Transmutation)</t>
  </si>
  <si>
    <t>Steadfast</t>
  </si>
  <si>
    <t>Strength</t>
  </si>
  <si>
    <t>Strike</t>
  </si>
  <si>
    <t>Subdue</t>
  </si>
  <si>
    <t>Through</t>
  </si>
  <si>
    <t>Tracking</t>
  </si>
  <si>
    <t>Trap making</t>
  </si>
  <si>
    <t>Tutor</t>
  </si>
  <si>
    <t>Twohanded weapons</t>
  </si>
  <si>
    <t>Spell</t>
  </si>
  <si>
    <t>Exp</t>
  </si>
  <si>
    <t>Airfilter</t>
  </si>
  <si>
    <t>Airfilter (specialisation)</t>
  </si>
  <si>
    <t>Alarm</t>
  </si>
  <si>
    <t>Alarm (specialisation)</t>
  </si>
  <si>
    <t>Barrier</t>
  </si>
  <si>
    <t>Barrier (specialisation)</t>
  </si>
  <si>
    <t>Bind</t>
  </si>
  <si>
    <t>Blind</t>
  </si>
  <si>
    <t>Blind (specialisation)</t>
  </si>
  <si>
    <t>Calm person</t>
  </si>
  <si>
    <t>Calm person (specialisation)</t>
  </si>
  <si>
    <t>Cleanse</t>
  </si>
  <si>
    <t>Cleanse (specialisation)</t>
  </si>
  <si>
    <t>Comprehend language</t>
  </si>
  <si>
    <t>Create fire</t>
  </si>
  <si>
    <t>Create fire (specialisation)</t>
  </si>
  <si>
    <t>Create water</t>
  </si>
  <si>
    <t>Create water (specialisation)</t>
  </si>
  <si>
    <t>Crush</t>
  </si>
  <si>
    <t>Cure wounds 1</t>
  </si>
  <si>
    <t>Cure wounds 1 (specialisation)</t>
  </si>
  <si>
    <t>Cure wounds 2</t>
  </si>
  <si>
    <t>Cure wounds 3</t>
  </si>
  <si>
    <t>Delay effect</t>
  </si>
  <si>
    <t>Delay effect (specialisation)</t>
  </si>
  <si>
    <t>Delay effects</t>
  </si>
  <si>
    <t>Detect life</t>
  </si>
  <si>
    <t>Detect magic</t>
  </si>
  <si>
    <t>Detect magic (specialisation)</t>
  </si>
  <si>
    <t>Encourage</t>
  </si>
  <si>
    <t>Encourage (specialisation)</t>
  </si>
  <si>
    <t>Far seeing</t>
  </si>
  <si>
    <t>Fascinate</t>
  </si>
  <si>
    <t>Find magic source</t>
  </si>
  <si>
    <t>Forget</t>
  </si>
  <si>
    <t>Guide</t>
  </si>
  <si>
    <t>Gust</t>
  </si>
  <si>
    <t>Heat object</t>
  </si>
  <si>
    <t>Hint</t>
  </si>
  <si>
    <t>Hint (specialisation)</t>
  </si>
  <si>
    <t>Identify</t>
  </si>
  <si>
    <t>Incomprehend language</t>
  </si>
  <si>
    <t>Light</t>
  </si>
  <si>
    <t>Light (specialisation)</t>
  </si>
  <si>
    <t>Magic armour</t>
  </si>
  <si>
    <t>Magic arrow 1</t>
  </si>
  <si>
    <t>Magic arrow 1 (specialisation)</t>
  </si>
  <si>
    <t>Magic arrow 2</t>
  </si>
  <si>
    <t>Magic arrow 3</t>
  </si>
  <si>
    <t>Magic mark</t>
  </si>
  <si>
    <t>Magic shield</t>
  </si>
  <si>
    <t>Magic weapon</t>
  </si>
  <si>
    <t>Magic weapon (specialisation)</t>
  </si>
  <si>
    <t>Narcosis</t>
  </si>
  <si>
    <t>Negate effect</t>
  </si>
  <si>
    <t>Protect effect</t>
  </si>
  <si>
    <t>Protect magic</t>
  </si>
  <si>
    <t>Protect magic (specialisation)</t>
  </si>
  <si>
    <t>Read soul</t>
  </si>
  <si>
    <t>Reinforce shield</t>
  </si>
  <si>
    <t>Reinforce shield (specialisation)</t>
  </si>
  <si>
    <t>Remove effect</t>
  </si>
  <si>
    <t>Remove effects</t>
  </si>
  <si>
    <t>Repair</t>
  </si>
  <si>
    <t>Repair (specialisation)</t>
  </si>
  <si>
    <t>Repel</t>
  </si>
  <si>
    <t>Seal</t>
  </si>
  <si>
    <t>Search</t>
  </si>
  <si>
    <t>See invisible</t>
  </si>
  <si>
    <t>See undead</t>
  </si>
  <si>
    <t>See undead (specialisation)</t>
  </si>
  <si>
    <t>Silence</t>
  </si>
  <si>
    <t>Sleep</t>
  </si>
  <si>
    <t>Speak with animals</t>
  </si>
  <si>
    <t>Speak with animals (specialisation)</t>
  </si>
  <si>
    <t>Speak with dead 2</t>
  </si>
  <si>
    <t>Speak with dead 3</t>
  </si>
  <si>
    <t>Speak with the dead 1</t>
  </si>
  <si>
    <t>Speak with the dead 1 (specialisation)</t>
  </si>
  <si>
    <t>Stone meld</t>
  </si>
  <si>
    <t>Strength 1</t>
  </si>
  <si>
    <t>Strength 2</t>
  </si>
  <si>
    <t>Swap</t>
  </si>
  <si>
    <t>Teleport</t>
  </si>
  <si>
    <t>Thirst</t>
  </si>
  <si>
    <t>Thorns</t>
  </si>
  <si>
    <t>Traceless (other)</t>
  </si>
  <si>
    <t>Traceless (self)</t>
  </si>
  <si>
    <t>Transfer magic</t>
  </si>
  <si>
    <t>Transfer wound</t>
  </si>
  <si>
    <t>Trip</t>
  </si>
  <si>
    <t>Vision</t>
  </si>
  <si>
    <t>Truth</t>
  </si>
  <si>
    <t>Wave</t>
  </si>
  <si>
    <t>Weakness 1</t>
  </si>
  <si>
    <t>Weakness 2</t>
  </si>
  <si>
    <t>T1</t>
  </si>
  <si>
    <t>T2</t>
  </si>
  <si>
    <t>T3</t>
  </si>
  <si>
    <t>T4</t>
  </si>
  <si>
    <t>T5</t>
  </si>
  <si>
    <t>S2</t>
  </si>
  <si>
    <t>ST2</t>
  </si>
  <si>
    <t>Totaal</t>
  </si>
  <si>
    <t>Animal affiniteit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</si>
</sst>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lgerian"/>
      <family val="5"/>
    </font>
    <font>
      <sz val="36"/>
      <color theme="1"/>
      <name val="Algerian"/>
      <family val="5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0" xfId="0" applyFont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0" xfId="0" applyFont="1"/>
    <xf numFmtId="0" fontId="0" fillId="0" borderId="0" xfId="0" quotePrefix="1"/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31" xfId="0" applyBorder="1" applyAlignment="1">
      <alignment horizontal="left" vertical="top" wrapText="1"/>
    </xf>
    <xf numFmtId="0" fontId="0" fillId="0" borderId="32" xfId="0" applyBorder="1" applyAlignment="1">
      <alignment horizontal="left" vertical="top" wrapText="1"/>
    </xf>
    <xf numFmtId="0" fontId="0" fillId="0" borderId="33" xfId="0" applyBorder="1" applyAlignment="1">
      <alignment horizontal="left" vertical="top" wrapText="1"/>
    </xf>
    <xf numFmtId="0" fontId="0" fillId="0" borderId="2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0" borderId="26" xfId="0" applyBorder="1" applyAlignment="1">
      <alignment horizontal="left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8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NumberFormat="1"/>
    <xf numFmtId="0" fontId="0" fillId="0" borderId="34" xfId="0" applyBorder="1" applyAlignment="1">
      <alignment horizontal="center"/>
    </xf>
  </cellXfs>
  <cellStyles count="1">
    <cellStyle name="Normal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257894</xdr:colOff>
      <xdr:row>4</xdr:row>
      <xdr:rowOff>171450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D66FFD5E-D022-B1B0-8907-FB53A322E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0"/>
          <a:ext cx="1572344" cy="933450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1B7FCAA4-FF3D-4F34-901B-32D05F1F6C7B}" autoFormatId="16" applyNumberFormats="0" applyBorderFormats="0" applyFontFormats="0" applyPatternFormats="0" applyAlignmentFormats="0" applyWidthHeightFormats="0">
  <queryTableRefresh nextId="7">
    <queryTableFields count="6">
      <queryTableField id="1" name="Skill" tableColumnId="1"/>
      <queryTableField id="2" name="N1" tableColumnId="2"/>
      <queryTableField id="3" name="N2" tableColumnId="3"/>
      <queryTableField id="4" name="N3" tableColumnId="4"/>
      <queryTableField id="5" name="N4" tableColumnId="5"/>
      <queryTableField id="6" name="N5" tableColumnId="6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BF4276A-CAA4-42AB-962A-85498CEEB612}" name="Skills_2" displayName="Skills_2" ref="A1:F57" tableType="queryTable" totalsRowShown="0">
  <autoFilter ref="A1:F57" xr:uid="{7BF4276A-CAA4-42AB-962A-85498CEEB612}"/>
  <tableColumns count="6">
    <tableColumn id="1" xr3:uid="{F37ADF34-8756-487F-B6C5-2753318D36B3}" uniqueName="1" name="Skill" queryTableFieldId="1" dataDxfId="0"/>
    <tableColumn id="2" xr3:uid="{829DAB88-640D-4060-A0F7-1684F1CA81BC}" uniqueName="2" name="N1" queryTableFieldId="2"/>
    <tableColumn id="3" xr3:uid="{3CDB4734-B538-4EDA-B98D-EE0226F1548C}" uniqueName="3" name="N2" queryTableFieldId="3"/>
    <tableColumn id="4" xr3:uid="{571D9B66-C309-40DB-A549-39D3770AC03E}" uniqueName="4" name="N3" queryTableFieldId="4"/>
    <tableColumn id="5" xr3:uid="{A8AB9D49-FA61-4E17-BC5C-2A51D580723D}" uniqueName="5" name="N4" queryTableFieldId="5"/>
    <tableColumn id="6" xr3:uid="{AD472F99-0E2A-4B01-8ED3-279C0CDDB3B2}" uniqueName="6" name="N5" queryTableFieldId="6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Skills" displayName="Skills" ref="A1:F57" totalsRowShown="0">
  <autoFilter ref="A1:F57" xr:uid="{00000000-0009-0000-0100-000003000000}"/>
  <sortState xmlns:xlrd2="http://schemas.microsoft.com/office/spreadsheetml/2017/richdata2" ref="A2:F57">
    <sortCondition ref="A1:A57"/>
  </sortState>
  <tableColumns count="6">
    <tableColumn id="1" xr3:uid="{00000000-0010-0000-0000-000001000000}" name="Skill"/>
    <tableColumn id="2" xr3:uid="{00000000-0010-0000-0000-000002000000}" name="N1"/>
    <tableColumn id="3" xr3:uid="{00000000-0010-0000-0000-000003000000}" name="N2"/>
    <tableColumn id="4" xr3:uid="{00000000-0010-0000-0000-000004000000}" name="N3"/>
    <tableColumn id="5" xr3:uid="{00000000-0010-0000-0000-000005000000}" name="N4"/>
    <tableColumn id="6" xr3:uid="{00000000-0010-0000-0000-000006000000}" name="N5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Spells" displayName="Spells" ref="A1:C99" totalsRowShown="0">
  <autoFilter ref="A1:C99" xr:uid="{00000000-0009-0000-0100-000004000000}"/>
  <tableColumns count="3">
    <tableColumn id="1" xr3:uid="{00000000-0010-0000-0100-000001000000}" name="Spell"/>
    <tableColumn id="2" xr3:uid="{00000000-0010-0000-0100-000002000000}" name="Mana"/>
    <tableColumn id="3" xr3:uid="{00000000-0010-0000-0100-000003000000}" name="Exp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76"/>
  <sheetViews>
    <sheetView tabSelected="1" view="pageLayout" zoomScaleNormal="100" workbookViewId="0">
      <selection activeCell="B10" sqref="B10:E10"/>
    </sheetView>
  </sheetViews>
  <sheetFormatPr defaultColWidth="9.109375" defaultRowHeight="14.4" x14ac:dyDescent="0.3"/>
  <cols>
    <col min="1" max="1" width="1.6640625" customWidth="1"/>
    <col min="2" max="5" width="9.109375" customWidth="1"/>
    <col min="6" max="6" width="6.6640625" bestFit="1" customWidth="1"/>
    <col min="7" max="7" width="3.109375" bestFit="1" customWidth="1"/>
    <col min="8" max="8" width="6.6640625" bestFit="1" customWidth="1"/>
    <col min="9" max="9" width="3.109375" bestFit="1" customWidth="1"/>
    <col min="10" max="10" width="6.6640625" bestFit="1" customWidth="1"/>
    <col min="11" max="11" width="3.109375" bestFit="1" customWidth="1"/>
    <col min="12" max="12" width="6.6640625" bestFit="1" customWidth="1"/>
    <col min="13" max="13" width="3.109375" bestFit="1" customWidth="1"/>
    <col min="14" max="14" width="6.6640625" bestFit="1" customWidth="1"/>
    <col min="15" max="15" width="3.109375" bestFit="1" customWidth="1"/>
    <col min="16" max="16" width="5.109375" customWidth="1"/>
    <col min="21" max="21" width="5.88671875" bestFit="1" customWidth="1"/>
    <col min="22" max="22" width="4.33203125" bestFit="1" customWidth="1"/>
    <col min="23" max="23" width="3.109375" bestFit="1" customWidth="1"/>
  </cols>
  <sheetData>
    <row r="1" spans="2:23" ht="15" customHeight="1" x14ac:dyDescent="0.55000000000000004">
      <c r="F1" s="2"/>
      <c r="G1" s="2"/>
      <c r="H1" s="2"/>
      <c r="I1" s="2"/>
      <c r="J1" s="2"/>
      <c r="K1" s="2"/>
      <c r="L1" s="2"/>
    </row>
    <row r="2" spans="2:23" ht="15" customHeight="1" x14ac:dyDescent="0.3">
      <c r="E2" s="51" t="s">
        <v>0</v>
      </c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spans="2:23" ht="15" customHeight="1" x14ac:dyDescent="0.3"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</row>
    <row r="4" spans="2:23" ht="15" customHeight="1" x14ac:dyDescent="0.3"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</row>
    <row r="6" spans="2:23" x14ac:dyDescent="0.3">
      <c r="B6" s="52" t="s">
        <v>1</v>
      </c>
      <c r="C6" s="52"/>
      <c r="D6" s="53"/>
      <c r="E6" s="53"/>
      <c r="F6" s="53"/>
      <c r="G6" s="53"/>
      <c r="H6" s="53"/>
      <c r="I6" s="53"/>
      <c r="J6" s="53"/>
      <c r="L6" s="52" t="s">
        <v>2</v>
      </c>
      <c r="M6" s="52"/>
      <c r="N6" s="52"/>
      <c r="O6" s="53"/>
      <c r="P6" s="53"/>
      <c r="Q6" s="53"/>
      <c r="R6" s="53"/>
      <c r="S6" s="18" t="s">
        <v>3</v>
      </c>
      <c r="T6" s="53"/>
      <c r="U6" s="53"/>
      <c r="V6" s="53"/>
      <c r="W6" s="53"/>
    </row>
    <row r="7" spans="2:23" x14ac:dyDescent="0.3">
      <c r="B7" s="12" t="s">
        <v>4</v>
      </c>
      <c r="C7" s="20">
        <v>3</v>
      </c>
      <c r="D7" s="1"/>
      <c r="E7" s="18" t="s">
        <v>5</v>
      </c>
      <c r="F7" s="19">
        <f>SUM(U10:U39)</f>
        <v>0</v>
      </c>
      <c r="G7" s="1"/>
      <c r="H7" s="52" t="s">
        <v>6</v>
      </c>
      <c r="I7" s="52"/>
      <c r="J7" s="19">
        <v>20</v>
      </c>
      <c r="L7" s="52" t="s">
        <v>7</v>
      </c>
      <c r="M7" s="52"/>
      <c r="N7" s="52"/>
      <c r="O7" s="54">
        <f>SUM(Calculations!B31)</f>
        <v>0</v>
      </c>
      <c r="P7" s="54"/>
      <c r="Q7" s="16"/>
      <c r="R7" s="52" t="s">
        <v>8</v>
      </c>
      <c r="S7" s="52"/>
      <c r="T7" s="20">
        <f>SUM(J7-O7)</f>
        <v>20</v>
      </c>
      <c r="U7" s="1"/>
      <c r="V7" s="1"/>
    </row>
    <row r="8" spans="2:23" ht="15" thickBot="1" x14ac:dyDescent="0.35"/>
    <row r="9" spans="2:23" ht="15" thickBot="1" x14ac:dyDescent="0.35">
      <c r="B9" s="29" t="s">
        <v>9</v>
      </c>
      <c r="C9" s="30"/>
      <c r="D9" s="30"/>
      <c r="E9" s="31"/>
      <c r="F9" s="13" t="s">
        <v>10</v>
      </c>
      <c r="G9" s="14" t="s">
        <v>11</v>
      </c>
      <c r="H9" s="14" t="s">
        <v>12</v>
      </c>
      <c r="I9" s="14" t="s">
        <v>11</v>
      </c>
      <c r="J9" s="14" t="s">
        <v>13</v>
      </c>
      <c r="K9" s="14" t="s">
        <v>11</v>
      </c>
      <c r="L9" s="14" t="s">
        <v>14</v>
      </c>
      <c r="M9" s="14" t="s">
        <v>11</v>
      </c>
      <c r="N9" s="14" t="s">
        <v>15</v>
      </c>
      <c r="O9" s="15" t="s">
        <v>11</v>
      </c>
      <c r="Q9" s="44" t="s">
        <v>16</v>
      </c>
      <c r="R9" s="45"/>
      <c r="S9" s="45"/>
      <c r="T9" s="49"/>
      <c r="U9" s="13" t="s">
        <v>17</v>
      </c>
      <c r="V9" s="14" t="s">
        <v>18</v>
      </c>
      <c r="W9" s="15" t="s">
        <v>11</v>
      </c>
    </row>
    <row r="10" spans="2:23" x14ac:dyDescent="0.3">
      <c r="B10" s="55"/>
      <c r="C10" s="56"/>
      <c r="D10" s="56"/>
      <c r="E10" s="60"/>
      <c r="F10" s="9"/>
      <c r="G10" s="10"/>
      <c r="H10" s="10"/>
      <c r="I10" s="10"/>
      <c r="J10" s="10"/>
      <c r="K10" s="10"/>
      <c r="L10" s="10"/>
      <c r="M10" s="10"/>
      <c r="N10" s="10"/>
      <c r="O10" s="11"/>
      <c r="Q10" s="41"/>
      <c r="R10" s="42"/>
      <c r="S10" s="42"/>
      <c r="T10" s="50"/>
      <c r="U10" s="9"/>
      <c r="V10" s="10"/>
      <c r="W10" s="11"/>
    </row>
    <row r="11" spans="2:23" x14ac:dyDescent="0.3">
      <c r="B11" s="47"/>
      <c r="C11" s="48"/>
      <c r="D11" s="48"/>
      <c r="E11" s="48"/>
      <c r="F11" s="4"/>
      <c r="G11" s="3"/>
      <c r="H11" s="3"/>
      <c r="I11" s="3"/>
      <c r="J11" s="3"/>
      <c r="K11" s="3"/>
      <c r="L11" s="3"/>
      <c r="M11" s="3"/>
      <c r="N11" s="3"/>
      <c r="O11" s="5"/>
      <c r="Q11" s="21"/>
      <c r="R11" s="22"/>
      <c r="S11" s="22"/>
      <c r="T11" s="23"/>
      <c r="U11" s="4"/>
      <c r="V11" s="3"/>
      <c r="W11" s="5"/>
    </row>
    <row r="12" spans="2:23" x14ac:dyDescent="0.3">
      <c r="B12" s="47"/>
      <c r="C12" s="48"/>
      <c r="D12" s="48"/>
      <c r="E12" s="48"/>
      <c r="F12" s="4"/>
      <c r="G12" s="3"/>
      <c r="H12" s="3"/>
      <c r="I12" s="3"/>
      <c r="J12" s="3"/>
      <c r="K12" s="3"/>
      <c r="L12" s="3"/>
      <c r="M12" s="3"/>
      <c r="N12" s="3"/>
      <c r="O12" s="5"/>
      <c r="Q12" s="21"/>
      <c r="R12" s="22"/>
      <c r="S12" s="22"/>
      <c r="T12" s="23"/>
      <c r="U12" s="4"/>
      <c r="V12" s="3"/>
      <c r="W12" s="5"/>
    </row>
    <row r="13" spans="2:23" x14ac:dyDescent="0.3">
      <c r="B13" s="47"/>
      <c r="C13" s="48"/>
      <c r="D13" s="48"/>
      <c r="E13" s="48"/>
      <c r="F13" s="4"/>
      <c r="G13" s="3"/>
      <c r="H13" s="3"/>
      <c r="I13" s="3"/>
      <c r="J13" s="3"/>
      <c r="K13" s="3"/>
      <c r="L13" s="3"/>
      <c r="M13" s="3"/>
      <c r="N13" s="3"/>
      <c r="O13" s="5"/>
      <c r="Q13" s="21"/>
      <c r="R13" s="22"/>
      <c r="S13" s="22"/>
      <c r="T13" s="23"/>
      <c r="U13" s="4"/>
      <c r="V13" s="3"/>
      <c r="W13" s="5"/>
    </row>
    <row r="14" spans="2:23" x14ac:dyDescent="0.3">
      <c r="B14" s="47"/>
      <c r="C14" s="48"/>
      <c r="D14" s="48"/>
      <c r="E14" s="48"/>
      <c r="F14" s="4"/>
      <c r="G14" s="3"/>
      <c r="H14" s="3"/>
      <c r="I14" s="3"/>
      <c r="J14" s="3"/>
      <c r="K14" s="3"/>
      <c r="L14" s="3"/>
      <c r="M14" s="3"/>
      <c r="N14" s="3"/>
      <c r="O14" s="5"/>
      <c r="Q14" s="21"/>
      <c r="R14" s="22"/>
      <c r="S14" s="22"/>
      <c r="T14" s="23"/>
      <c r="U14" s="4"/>
      <c r="V14" s="3"/>
      <c r="W14" s="5"/>
    </row>
    <row r="15" spans="2:23" x14ac:dyDescent="0.3">
      <c r="B15" s="47"/>
      <c r="C15" s="48"/>
      <c r="D15" s="48"/>
      <c r="E15" s="48"/>
      <c r="F15" s="4"/>
      <c r="G15" s="3"/>
      <c r="H15" s="3"/>
      <c r="I15" s="3"/>
      <c r="J15" s="3"/>
      <c r="K15" s="3"/>
      <c r="L15" s="3"/>
      <c r="M15" s="3"/>
      <c r="N15" s="3"/>
      <c r="O15" s="5"/>
      <c r="Q15" s="21"/>
      <c r="R15" s="22"/>
      <c r="S15" s="22"/>
      <c r="T15" s="23"/>
      <c r="U15" s="4"/>
      <c r="V15" s="3"/>
      <c r="W15" s="5"/>
    </row>
    <row r="16" spans="2:23" x14ac:dyDescent="0.3">
      <c r="B16" s="47"/>
      <c r="C16" s="48"/>
      <c r="D16" s="48"/>
      <c r="E16" s="48"/>
      <c r="F16" s="4"/>
      <c r="G16" s="3"/>
      <c r="H16" s="3"/>
      <c r="I16" s="3"/>
      <c r="J16" s="3"/>
      <c r="K16" s="3"/>
      <c r="L16" s="3"/>
      <c r="M16" s="3"/>
      <c r="N16" s="3"/>
      <c r="O16" s="5"/>
      <c r="Q16" s="21"/>
      <c r="R16" s="22"/>
      <c r="S16" s="22"/>
      <c r="T16" s="23"/>
      <c r="U16" s="4"/>
      <c r="V16" s="3"/>
      <c r="W16" s="5"/>
    </row>
    <row r="17" spans="2:23" x14ac:dyDescent="0.3">
      <c r="B17" s="47"/>
      <c r="C17" s="48"/>
      <c r="D17" s="48"/>
      <c r="E17" s="48"/>
      <c r="F17" s="4"/>
      <c r="G17" s="3"/>
      <c r="H17" s="3"/>
      <c r="I17" s="3"/>
      <c r="J17" s="3"/>
      <c r="K17" s="3"/>
      <c r="L17" s="3"/>
      <c r="M17" s="3"/>
      <c r="N17" s="3"/>
      <c r="O17" s="5"/>
      <c r="Q17" s="21"/>
      <c r="R17" s="22"/>
      <c r="S17" s="22"/>
      <c r="T17" s="23"/>
      <c r="U17" s="4"/>
      <c r="V17" s="3"/>
      <c r="W17" s="5"/>
    </row>
    <row r="18" spans="2:23" x14ac:dyDescent="0.3">
      <c r="B18" s="47"/>
      <c r="C18" s="48"/>
      <c r="D18" s="48"/>
      <c r="E18" s="48"/>
      <c r="F18" s="4"/>
      <c r="G18" s="3"/>
      <c r="H18" s="3"/>
      <c r="I18" s="3"/>
      <c r="J18" s="3"/>
      <c r="K18" s="3"/>
      <c r="L18" s="3"/>
      <c r="M18" s="3"/>
      <c r="N18" s="3"/>
      <c r="O18" s="5"/>
      <c r="Q18" s="21"/>
      <c r="R18" s="22"/>
      <c r="S18" s="22"/>
      <c r="T18" s="23"/>
      <c r="U18" s="4"/>
      <c r="V18" s="3"/>
      <c r="W18" s="5"/>
    </row>
    <row r="19" spans="2:23" x14ac:dyDescent="0.3">
      <c r="B19" s="47"/>
      <c r="C19" s="48"/>
      <c r="D19" s="48"/>
      <c r="E19" s="48"/>
      <c r="F19" s="4"/>
      <c r="G19" s="3"/>
      <c r="H19" s="3"/>
      <c r="I19" s="3"/>
      <c r="J19" s="3"/>
      <c r="K19" s="3"/>
      <c r="L19" s="3"/>
      <c r="M19" s="3"/>
      <c r="N19" s="3"/>
      <c r="O19" s="5"/>
      <c r="Q19" s="21"/>
      <c r="R19" s="22"/>
      <c r="S19" s="22"/>
      <c r="T19" s="23"/>
      <c r="U19" s="4"/>
      <c r="V19" s="3"/>
      <c r="W19" s="5"/>
    </row>
    <row r="20" spans="2:23" x14ac:dyDescent="0.3">
      <c r="B20" s="47"/>
      <c r="C20" s="48"/>
      <c r="D20" s="48"/>
      <c r="E20" s="48"/>
      <c r="F20" s="4"/>
      <c r="G20" s="3"/>
      <c r="H20" s="3"/>
      <c r="I20" s="3"/>
      <c r="J20" s="3"/>
      <c r="K20" s="3"/>
      <c r="L20" s="3"/>
      <c r="M20" s="3"/>
      <c r="N20" s="3"/>
      <c r="O20" s="5"/>
      <c r="Q20" s="21"/>
      <c r="R20" s="22"/>
      <c r="S20" s="22"/>
      <c r="T20" s="23"/>
      <c r="U20" s="4"/>
      <c r="V20" s="3"/>
      <c r="W20" s="5"/>
    </row>
    <row r="21" spans="2:23" x14ac:dyDescent="0.3">
      <c r="B21" s="47"/>
      <c r="C21" s="48"/>
      <c r="D21" s="48"/>
      <c r="E21" s="48"/>
      <c r="F21" s="4"/>
      <c r="G21" s="3"/>
      <c r="H21" s="3"/>
      <c r="I21" s="3"/>
      <c r="J21" s="3"/>
      <c r="K21" s="3"/>
      <c r="L21" s="3"/>
      <c r="M21" s="3"/>
      <c r="N21" s="3"/>
      <c r="O21" s="5"/>
      <c r="Q21" s="21"/>
      <c r="R21" s="22"/>
      <c r="S21" s="22"/>
      <c r="T21" s="23"/>
      <c r="U21" s="4"/>
      <c r="V21" s="3"/>
      <c r="W21" s="5"/>
    </row>
    <row r="22" spans="2:23" x14ac:dyDescent="0.3">
      <c r="B22" s="47"/>
      <c r="C22" s="48"/>
      <c r="D22" s="48"/>
      <c r="E22" s="48"/>
      <c r="F22" s="4"/>
      <c r="G22" s="3"/>
      <c r="H22" s="3"/>
      <c r="I22" s="3"/>
      <c r="J22" s="3"/>
      <c r="K22" s="3"/>
      <c r="L22" s="3"/>
      <c r="M22" s="3"/>
      <c r="N22" s="3"/>
      <c r="O22" s="5"/>
      <c r="Q22" s="21"/>
      <c r="R22" s="22"/>
      <c r="S22" s="22"/>
      <c r="T22" s="23"/>
      <c r="U22" s="4"/>
      <c r="V22" s="3"/>
      <c r="W22" s="5"/>
    </row>
    <row r="23" spans="2:23" x14ac:dyDescent="0.3">
      <c r="B23" s="47"/>
      <c r="C23" s="48"/>
      <c r="D23" s="48"/>
      <c r="E23" s="48"/>
      <c r="F23" s="4"/>
      <c r="G23" s="3"/>
      <c r="H23" s="3"/>
      <c r="I23" s="3"/>
      <c r="J23" s="3"/>
      <c r="K23" s="3"/>
      <c r="L23" s="3"/>
      <c r="M23" s="3"/>
      <c r="N23" s="3"/>
      <c r="O23" s="5"/>
      <c r="Q23" s="21"/>
      <c r="R23" s="22"/>
      <c r="S23" s="22"/>
      <c r="T23" s="23"/>
      <c r="U23" s="4"/>
      <c r="V23" s="3"/>
      <c r="W23" s="5"/>
    </row>
    <row r="24" spans="2:23" x14ac:dyDescent="0.3">
      <c r="B24" s="47"/>
      <c r="C24" s="48"/>
      <c r="D24" s="48"/>
      <c r="E24" s="48"/>
      <c r="F24" s="4"/>
      <c r="G24" s="3"/>
      <c r="H24" s="3"/>
      <c r="I24" s="3"/>
      <c r="J24" s="3"/>
      <c r="K24" s="3"/>
      <c r="L24" s="3"/>
      <c r="M24" s="3"/>
      <c r="N24" s="3"/>
      <c r="O24" s="5"/>
      <c r="Q24" s="21"/>
      <c r="R24" s="22"/>
      <c r="S24" s="22"/>
      <c r="T24" s="23"/>
      <c r="U24" s="4"/>
      <c r="V24" s="3"/>
      <c r="W24" s="5"/>
    </row>
    <row r="25" spans="2:23" x14ac:dyDescent="0.3">
      <c r="B25" s="47"/>
      <c r="C25" s="48"/>
      <c r="D25" s="48"/>
      <c r="E25" s="48"/>
      <c r="F25" s="4"/>
      <c r="G25" s="3"/>
      <c r="H25" s="3"/>
      <c r="I25" s="3"/>
      <c r="J25" s="3"/>
      <c r="K25" s="3"/>
      <c r="L25" s="3"/>
      <c r="M25" s="3"/>
      <c r="N25" s="3"/>
      <c r="O25" s="5"/>
      <c r="Q25" s="21"/>
      <c r="R25" s="22"/>
      <c r="S25" s="22"/>
      <c r="T25" s="23"/>
      <c r="U25" s="4"/>
      <c r="V25" s="3"/>
      <c r="W25" s="5"/>
    </row>
    <row r="26" spans="2:23" x14ac:dyDescent="0.3">
      <c r="B26" s="47"/>
      <c r="C26" s="48"/>
      <c r="D26" s="48"/>
      <c r="E26" s="48"/>
      <c r="F26" s="4"/>
      <c r="G26" s="3"/>
      <c r="H26" s="3"/>
      <c r="I26" s="3"/>
      <c r="J26" s="3"/>
      <c r="K26" s="3"/>
      <c r="L26" s="3"/>
      <c r="M26" s="3"/>
      <c r="N26" s="3"/>
      <c r="O26" s="5"/>
      <c r="Q26" s="21"/>
      <c r="R26" s="22"/>
      <c r="S26" s="22"/>
      <c r="T26" s="23"/>
      <c r="U26" s="4"/>
      <c r="V26" s="3"/>
      <c r="W26" s="5"/>
    </row>
    <row r="27" spans="2:23" x14ac:dyDescent="0.3">
      <c r="B27" s="47"/>
      <c r="C27" s="48"/>
      <c r="D27" s="48"/>
      <c r="E27" s="48"/>
      <c r="F27" s="4"/>
      <c r="G27" s="3"/>
      <c r="H27" s="3"/>
      <c r="I27" s="3"/>
      <c r="J27" s="3"/>
      <c r="K27" s="3"/>
      <c r="L27" s="3"/>
      <c r="M27" s="3"/>
      <c r="N27" s="3"/>
      <c r="O27" s="5"/>
      <c r="Q27" s="21"/>
      <c r="R27" s="22"/>
      <c r="S27" s="22"/>
      <c r="T27" s="23"/>
      <c r="U27" s="4"/>
      <c r="V27" s="3"/>
      <c r="W27" s="5"/>
    </row>
    <row r="28" spans="2:23" x14ac:dyDescent="0.3">
      <c r="B28" s="47"/>
      <c r="C28" s="48"/>
      <c r="D28" s="48"/>
      <c r="E28" s="48"/>
      <c r="F28" s="4"/>
      <c r="G28" s="3"/>
      <c r="H28" s="3"/>
      <c r="I28" s="3"/>
      <c r="J28" s="3"/>
      <c r="K28" s="3"/>
      <c r="L28" s="3"/>
      <c r="M28" s="3"/>
      <c r="N28" s="3"/>
      <c r="O28" s="5"/>
      <c r="Q28" s="21"/>
      <c r="R28" s="22"/>
      <c r="S28" s="22"/>
      <c r="T28" s="23"/>
      <c r="U28" s="4"/>
      <c r="V28" s="3"/>
      <c r="W28" s="5"/>
    </row>
    <row r="29" spans="2:23" x14ac:dyDescent="0.3">
      <c r="B29" s="47"/>
      <c r="C29" s="48"/>
      <c r="D29" s="48"/>
      <c r="E29" s="48"/>
      <c r="F29" s="4"/>
      <c r="G29" s="3"/>
      <c r="H29" s="3"/>
      <c r="I29" s="3"/>
      <c r="J29" s="3"/>
      <c r="K29" s="3"/>
      <c r="L29" s="3"/>
      <c r="M29" s="3"/>
      <c r="N29" s="3"/>
      <c r="O29" s="5"/>
      <c r="Q29" s="21"/>
      <c r="R29" s="22"/>
      <c r="S29" s="22"/>
      <c r="T29" s="23"/>
      <c r="U29" s="4"/>
      <c r="V29" s="3"/>
      <c r="W29" s="5"/>
    </row>
    <row r="30" spans="2:23" x14ac:dyDescent="0.3">
      <c r="B30" s="47"/>
      <c r="C30" s="48"/>
      <c r="D30" s="48"/>
      <c r="E30" s="48"/>
      <c r="F30" s="4"/>
      <c r="G30" s="3"/>
      <c r="H30" s="3"/>
      <c r="I30" s="3"/>
      <c r="J30" s="3"/>
      <c r="K30" s="3"/>
      <c r="L30" s="3"/>
      <c r="M30" s="3"/>
      <c r="N30" s="3"/>
      <c r="O30" s="5"/>
      <c r="Q30" s="21"/>
      <c r="R30" s="22"/>
      <c r="S30" s="22"/>
      <c r="T30" s="23"/>
      <c r="U30" s="4"/>
      <c r="V30" s="3"/>
      <c r="W30" s="5"/>
    </row>
    <row r="31" spans="2:23" x14ac:dyDescent="0.3">
      <c r="B31" s="47"/>
      <c r="C31" s="48"/>
      <c r="D31" s="48"/>
      <c r="E31" s="48"/>
      <c r="F31" s="4"/>
      <c r="G31" s="3"/>
      <c r="H31" s="3"/>
      <c r="I31" s="3"/>
      <c r="J31" s="3"/>
      <c r="K31" s="3"/>
      <c r="L31" s="3"/>
      <c r="M31" s="3"/>
      <c r="N31" s="3"/>
      <c r="O31" s="5"/>
      <c r="Q31" s="21"/>
      <c r="R31" s="22"/>
      <c r="S31" s="22"/>
      <c r="T31" s="23"/>
      <c r="U31" s="4"/>
      <c r="V31" s="3"/>
      <c r="W31" s="5"/>
    </row>
    <row r="32" spans="2:23" x14ac:dyDescent="0.3">
      <c r="B32" s="47"/>
      <c r="C32" s="48"/>
      <c r="D32" s="48"/>
      <c r="E32" s="48"/>
      <c r="F32" s="4"/>
      <c r="G32" s="3"/>
      <c r="H32" s="3"/>
      <c r="I32" s="3"/>
      <c r="J32" s="3"/>
      <c r="K32" s="3"/>
      <c r="L32" s="3"/>
      <c r="M32" s="3"/>
      <c r="N32" s="3"/>
      <c r="O32" s="5"/>
      <c r="Q32" s="21"/>
      <c r="R32" s="22"/>
      <c r="S32" s="22"/>
      <c r="T32" s="23"/>
      <c r="U32" s="4"/>
      <c r="V32" s="3"/>
      <c r="W32" s="5"/>
    </row>
    <row r="33" spans="2:23" x14ac:dyDescent="0.3">
      <c r="B33" s="47"/>
      <c r="C33" s="48"/>
      <c r="D33" s="48"/>
      <c r="E33" s="48"/>
      <c r="F33" s="4"/>
      <c r="G33" s="3"/>
      <c r="H33" s="3"/>
      <c r="I33" s="3"/>
      <c r="J33" s="3"/>
      <c r="K33" s="3"/>
      <c r="L33" s="3"/>
      <c r="M33" s="3"/>
      <c r="N33" s="3"/>
      <c r="O33" s="5"/>
      <c r="Q33" s="21"/>
      <c r="R33" s="22"/>
      <c r="S33" s="22"/>
      <c r="T33" s="23"/>
      <c r="U33" s="4"/>
      <c r="V33" s="3"/>
      <c r="W33" s="5"/>
    </row>
    <row r="34" spans="2:23" x14ac:dyDescent="0.3">
      <c r="B34" s="47"/>
      <c r="C34" s="48"/>
      <c r="D34" s="48"/>
      <c r="E34" s="48"/>
      <c r="F34" s="4"/>
      <c r="G34" s="3"/>
      <c r="H34" s="3"/>
      <c r="I34" s="3"/>
      <c r="J34" s="3"/>
      <c r="K34" s="3"/>
      <c r="L34" s="3"/>
      <c r="M34" s="3"/>
      <c r="N34" s="3"/>
      <c r="O34" s="5"/>
      <c r="Q34" s="21"/>
      <c r="R34" s="22"/>
      <c r="S34" s="22"/>
      <c r="T34" s="23"/>
      <c r="U34" s="4"/>
      <c r="V34" s="3"/>
      <c r="W34" s="5"/>
    </row>
    <row r="35" spans="2:23" x14ac:dyDescent="0.3">
      <c r="B35" s="47"/>
      <c r="C35" s="48"/>
      <c r="D35" s="48"/>
      <c r="E35" s="48"/>
      <c r="F35" s="4"/>
      <c r="G35" s="3"/>
      <c r="H35" s="3"/>
      <c r="I35" s="3"/>
      <c r="J35" s="3"/>
      <c r="K35" s="3"/>
      <c r="L35" s="3"/>
      <c r="M35" s="3"/>
      <c r="N35" s="3"/>
      <c r="O35" s="5"/>
      <c r="Q35" s="21"/>
      <c r="R35" s="22"/>
      <c r="S35" s="22"/>
      <c r="T35" s="23"/>
      <c r="U35" s="4"/>
      <c r="V35" s="3"/>
      <c r="W35" s="5"/>
    </row>
    <row r="36" spans="2:23" x14ac:dyDescent="0.3">
      <c r="B36" s="47"/>
      <c r="C36" s="48"/>
      <c r="D36" s="48"/>
      <c r="E36" s="48"/>
      <c r="F36" s="4"/>
      <c r="G36" s="3"/>
      <c r="H36" s="3"/>
      <c r="I36" s="3"/>
      <c r="J36" s="3"/>
      <c r="K36" s="3"/>
      <c r="L36" s="3"/>
      <c r="M36" s="3"/>
      <c r="N36" s="3"/>
      <c r="O36" s="5"/>
      <c r="Q36" s="21"/>
      <c r="R36" s="22"/>
      <c r="S36" s="22"/>
      <c r="T36" s="23"/>
      <c r="U36" s="4"/>
      <c r="V36" s="3"/>
      <c r="W36" s="5"/>
    </row>
    <row r="37" spans="2:23" x14ac:dyDescent="0.3">
      <c r="B37" s="47"/>
      <c r="C37" s="48"/>
      <c r="D37" s="48"/>
      <c r="E37" s="48"/>
      <c r="F37" s="4"/>
      <c r="G37" s="3"/>
      <c r="H37" s="3"/>
      <c r="I37" s="3"/>
      <c r="J37" s="3"/>
      <c r="K37" s="3"/>
      <c r="L37" s="3"/>
      <c r="M37" s="3"/>
      <c r="N37" s="3"/>
      <c r="O37" s="5"/>
      <c r="Q37" s="21"/>
      <c r="R37" s="22"/>
      <c r="S37" s="22"/>
      <c r="T37" s="23"/>
      <c r="U37" s="4"/>
      <c r="V37" s="3"/>
      <c r="W37" s="5"/>
    </row>
    <row r="38" spans="2:23" ht="15" thickBot="1" x14ac:dyDescent="0.35">
      <c r="B38" s="57"/>
      <c r="C38" s="58"/>
      <c r="D38" s="58"/>
      <c r="E38" s="58"/>
      <c r="F38" s="6"/>
      <c r="G38" s="7"/>
      <c r="H38" s="7"/>
      <c r="I38" s="7"/>
      <c r="J38" s="7"/>
      <c r="K38" s="7"/>
      <c r="L38" s="7"/>
      <c r="M38" s="7"/>
      <c r="N38" s="7"/>
      <c r="O38" s="8"/>
      <c r="Q38" s="24"/>
      <c r="R38" s="25"/>
      <c r="S38" s="25"/>
      <c r="T38" s="28"/>
      <c r="U38" s="6"/>
      <c r="V38" s="7"/>
      <c r="W38" s="8"/>
    </row>
    <row r="39" spans="2:23" ht="15" thickBot="1" x14ac:dyDescent="0.35"/>
    <row r="40" spans="2:23" ht="15" thickBot="1" x14ac:dyDescent="0.35">
      <c r="B40" s="44" t="s">
        <v>19</v>
      </c>
      <c r="C40" s="45"/>
      <c r="D40" s="45"/>
      <c r="E40" s="46"/>
      <c r="F40" s="44" t="s">
        <v>20</v>
      </c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9"/>
    </row>
    <row r="41" spans="2:23" x14ac:dyDescent="0.3">
      <c r="B41" s="41"/>
      <c r="C41" s="42"/>
      <c r="D41" s="42"/>
      <c r="E41" s="43"/>
      <c r="F41" s="41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50"/>
    </row>
    <row r="42" spans="2:23" x14ac:dyDescent="0.3">
      <c r="B42" s="21"/>
      <c r="C42" s="22"/>
      <c r="D42" s="22"/>
      <c r="E42" s="27"/>
      <c r="F42" s="21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3"/>
    </row>
    <row r="43" spans="2:23" x14ac:dyDescent="0.3">
      <c r="B43" s="21"/>
      <c r="C43" s="22"/>
      <c r="D43" s="22"/>
      <c r="E43" s="27"/>
      <c r="F43" s="21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3"/>
    </row>
    <row r="44" spans="2:23" x14ac:dyDescent="0.3">
      <c r="B44" s="21"/>
      <c r="C44" s="22"/>
      <c r="D44" s="22"/>
      <c r="E44" s="27"/>
      <c r="F44" s="21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3"/>
    </row>
    <row r="45" spans="2:23" x14ac:dyDescent="0.3">
      <c r="B45" s="21"/>
      <c r="C45" s="22"/>
      <c r="D45" s="22"/>
      <c r="E45" s="27"/>
      <c r="F45" s="21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3"/>
    </row>
    <row r="46" spans="2:23" x14ac:dyDescent="0.3">
      <c r="B46" s="21"/>
      <c r="C46" s="22"/>
      <c r="D46" s="22"/>
      <c r="E46" s="27"/>
      <c r="F46" s="21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3"/>
    </row>
    <row r="47" spans="2:23" x14ac:dyDescent="0.3">
      <c r="B47" s="21"/>
      <c r="C47" s="22"/>
      <c r="D47" s="22"/>
      <c r="E47" s="27"/>
      <c r="F47" s="21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3"/>
    </row>
    <row r="48" spans="2:23" x14ac:dyDescent="0.3">
      <c r="B48" s="21"/>
      <c r="C48" s="22"/>
      <c r="D48" s="22"/>
      <c r="E48" s="27"/>
      <c r="F48" s="21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3"/>
    </row>
    <row r="49" spans="2:23" x14ac:dyDescent="0.3">
      <c r="B49" s="21"/>
      <c r="C49" s="22"/>
      <c r="D49" s="22"/>
      <c r="E49" s="27"/>
      <c r="F49" s="21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3"/>
    </row>
    <row r="50" spans="2:23" x14ac:dyDescent="0.3">
      <c r="B50" s="21"/>
      <c r="C50" s="22"/>
      <c r="D50" s="22"/>
      <c r="E50" s="27"/>
      <c r="F50" s="21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3"/>
    </row>
    <row r="51" spans="2:23" x14ac:dyDescent="0.3">
      <c r="B51" s="21"/>
      <c r="C51" s="22"/>
      <c r="D51" s="22"/>
      <c r="E51" s="27"/>
      <c r="F51" s="21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3"/>
    </row>
    <row r="52" spans="2:23" x14ac:dyDescent="0.3">
      <c r="B52" s="21"/>
      <c r="C52" s="22"/>
      <c r="D52" s="22"/>
      <c r="E52" s="27"/>
      <c r="F52" s="21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3"/>
    </row>
    <row r="53" spans="2:23" x14ac:dyDescent="0.3">
      <c r="B53" s="21"/>
      <c r="C53" s="22"/>
      <c r="D53" s="22"/>
      <c r="E53" s="27"/>
      <c r="F53" s="21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3"/>
    </row>
    <row r="54" spans="2:23" x14ac:dyDescent="0.3">
      <c r="B54" s="21"/>
      <c r="C54" s="22"/>
      <c r="D54" s="22"/>
      <c r="E54" s="27"/>
      <c r="F54" s="21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3"/>
    </row>
    <row r="55" spans="2:23" x14ac:dyDescent="0.3">
      <c r="B55" s="21"/>
      <c r="C55" s="22"/>
      <c r="D55" s="22"/>
      <c r="E55" s="27"/>
      <c r="F55" s="21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3"/>
    </row>
    <row r="56" spans="2:23" x14ac:dyDescent="0.3">
      <c r="B56" s="21"/>
      <c r="C56" s="22"/>
      <c r="D56" s="22"/>
      <c r="E56" s="27"/>
      <c r="F56" s="21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3"/>
    </row>
    <row r="57" spans="2:23" x14ac:dyDescent="0.3">
      <c r="B57" s="21"/>
      <c r="C57" s="22"/>
      <c r="D57" s="22"/>
      <c r="E57" s="27"/>
      <c r="F57" s="21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3"/>
    </row>
    <row r="58" spans="2:23" x14ac:dyDescent="0.3">
      <c r="B58" s="21"/>
      <c r="C58" s="22"/>
      <c r="D58" s="22"/>
      <c r="E58" s="27"/>
      <c r="F58" s="21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3"/>
    </row>
    <row r="59" spans="2:23" x14ac:dyDescent="0.3">
      <c r="B59" s="21"/>
      <c r="C59" s="22"/>
      <c r="D59" s="22"/>
      <c r="E59" s="27"/>
      <c r="F59" s="21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3"/>
    </row>
    <row r="60" spans="2:23" x14ac:dyDescent="0.3">
      <c r="B60" s="21"/>
      <c r="C60" s="22"/>
      <c r="D60" s="22"/>
      <c r="E60" s="27"/>
      <c r="F60" s="21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3"/>
    </row>
    <row r="61" spans="2:23" x14ac:dyDescent="0.3">
      <c r="B61" s="21"/>
      <c r="C61" s="22"/>
      <c r="D61" s="22"/>
      <c r="E61" s="27"/>
      <c r="F61" s="21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3"/>
    </row>
    <row r="62" spans="2:23" ht="15" thickBot="1" x14ac:dyDescent="0.35">
      <c r="B62" s="24"/>
      <c r="C62" s="25"/>
      <c r="D62" s="25"/>
      <c r="E62" s="26"/>
      <c r="F62" s="24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8"/>
    </row>
    <row r="63" spans="2:23" ht="15" thickBot="1" x14ac:dyDescent="0.35"/>
    <row r="64" spans="2:23" ht="15" thickBot="1" x14ac:dyDescent="0.35">
      <c r="B64" s="29" t="s">
        <v>21</v>
      </c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1"/>
    </row>
    <row r="65" spans="2:23" x14ac:dyDescent="0.3">
      <c r="B65" s="32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4"/>
    </row>
    <row r="66" spans="2:23" x14ac:dyDescent="0.3">
      <c r="B66" s="35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7"/>
    </row>
    <row r="67" spans="2:23" x14ac:dyDescent="0.3">
      <c r="B67" s="35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7"/>
    </row>
    <row r="68" spans="2:23" x14ac:dyDescent="0.3">
      <c r="B68" s="35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7"/>
    </row>
    <row r="69" spans="2:23" x14ac:dyDescent="0.3">
      <c r="B69" s="35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7"/>
    </row>
    <row r="70" spans="2:23" x14ac:dyDescent="0.3">
      <c r="B70" s="35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7"/>
    </row>
    <row r="71" spans="2:23" x14ac:dyDescent="0.3">
      <c r="B71" s="35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7"/>
    </row>
    <row r="72" spans="2:23" x14ac:dyDescent="0.3">
      <c r="B72" s="35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7"/>
    </row>
    <row r="73" spans="2:23" x14ac:dyDescent="0.3">
      <c r="B73" s="35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7"/>
    </row>
    <row r="74" spans="2:23" x14ac:dyDescent="0.3">
      <c r="B74" s="35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7"/>
    </row>
    <row r="75" spans="2:23" x14ac:dyDescent="0.3">
      <c r="B75" s="35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7"/>
    </row>
    <row r="76" spans="2:23" x14ac:dyDescent="0.3">
      <c r="B76" s="38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40"/>
    </row>
  </sheetData>
  <mergeCells count="118">
    <mergeCell ref="E2:U4"/>
    <mergeCell ref="B14:E14"/>
    <mergeCell ref="B15:E15"/>
    <mergeCell ref="F40:W40"/>
    <mergeCell ref="F41:W41"/>
    <mergeCell ref="F42:W42"/>
    <mergeCell ref="L7:N7"/>
    <mergeCell ref="R7:S7"/>
    <mergeCell ref="H7:I7"/>
    <mergeCell ref="T6:W6"/>
    <mergeCell ref="O7:P7"/>
    <mergeCell ref="B6:C6"/>
    <mergeCell ref="L6:N6"/>
    <mergeCell ref="D6:J6"/>
    <mergeCell ref="O6:R6"/>
    <mergeCell ref="B10:E10"/>
    <mergeCell ref="B11:E11"/>
    <mergeCell ref="B12:E12"/>
    <mergeCell ref="B13:E13"/>
    <mergeCell ref="B37:E37"/>
    <mergeCell ref="B38:E38"/>
    <mergeCell ref="B9:E9"/>
    <mergeCell ref="B28:E28"/>
    <mergeCell ref="B29:E29"/>
    <mergeCell ref="B22:E22"/>
    <mergeCell ref="B23:E23"/>
    <mergeCell ref="B24:E24"/>
    <mergeCell ref="B25:E25"/>
    <mergeCell ref="B26:E26"/>
    <mergeCell ref="B27:E27"/>
    <mergeCell ref="B60:E60"/>
    <mergeCell ref="B61:E61"/>
    <mergeCell ref="B50:E50"/>
    <mergeCell ref="B51:E51"/>
    <mergeCell ref="B52:E52"/>
    <mergeCell ref="B53:E53"/>
    <mergeCell ref="B16:E16"/>
    <mergeCell ref="B17:E17"/>
    <mergeCell ref="B18:E18"/>
    <mergeCell ref="B19:E19"/>
    <mergeCell ref="B20:E20"/>
    <mergeCell ref="B21:E21"/>
    <mergeCell ref="Q9:T9"/>
    <mergeCell ref="Q10:T10"/>
    <mergeCell ref="Q11:T11"/>
    <mergeCell ref="Q12:T12"/>
    <mergeCell ref="Q13:T13"/>
    <mergeCell ref="Q14:T14"/>
    <mergeCell ref="Q15:T15"/>
    <mergeCell ref="Q16:T16"/>
    <mergeCell ref="Q17:T17"/>
    <mergeCell ref="Q18:T18"/>
    <mergeCell ref="Q19:T19"/>
    <mergeCell ref="Q20:T20"/>
    <mergeCell ref="Q21:T21"/>
    <mergeCell ref="Q22:T22"/>
    <mergeCell ref="Q23:T23"/>
    <mergeCell ref="Q24:T24"/>
    <mergeCell ref="Q25:T25"/>
    <mergeCell ref="Q26:T26"/>
    <mergeCell ref="Q33:T33"/>
    <mergeCell ref="Q34:T34"/>
    <mergeCell ref="Q35:T35"/>
    <mergeCell ref="Q37:T37"/>
    <mergeCell ref="Q38:T38"/>
    <mergeCell ref="Q27:T27"/>
    <mergeCell ref="Q28:T28"/>
    <mergeCell ref="Q29:T29"/>
    <mergeCell ref="Q30:T30"/>
    <mergeCell ref="Q31:T31"/>
    <mergeCell ref="Q32:T32"/>
    <mergeCell ref="B40:E40"/>
    <mergeCell ref="B34:E34"/>
    <mergeCell ref="B35:E35"/>
    <mergeCell ref="B36:E36"/>
    <mergeCell ref="Q36:T36"/>
    <mergeCell ref="B30:E30"/>
    <mergeCell ref="B31:E31"/>
    <mergeCell ref="B32:E32"/>
    <mergeCell ref="B33:E33"/>
    <mergeCell ref="B64:W64"/>
    <mergeCell ref="B65:W76"/>
    <mergeCell ref="B41:E41"/>
    <mergeCell ref="B42:E42"/>
    <mergeCell ref="B43:E43"/>
    <mergeCell ref="B44:E44"/>
    <mergeCell ref="B45:E45"/>
    <mergeCell ref="B46:E46"/>
    <mergeCell ref="B47:E47"/>
    <mergeCell ref="B48:E48"/>
    <mergeCell ref="B49:E49"/>
    <mergeCell ref="F56:W56"/>
    <mergeCell ref="F57:W57"/>
    <mergeCell ref="F58:W58"/>
    <mergeCell ref="F59:W59"/>
    <mergeCell ref="F60:W60"/>
    <mergeCell ref="F61:W61"/>
    <mergeCell ref="F47:W47"/>
    <mergeCell ref="F48:W48"/>
    <mergeCell ref="F49:W49"/>
    <mergeCell ref="F50:W50"/>
    <mergeCell ref="F51:W51"/>
    <mergeCell ref="F52:W52"/>
    <mergeCell ref="F53:W53"/>
    <mergeCell ref="F43:W43"/>
    <mergeCell ref="F44:W44"/>
    <mergeCell ref="F45:W45"/>
    <mergeCell ref="F46:W46"/>
    <mergeCell ref="B62:E62"/>
    <mergeCell ref="B54:E54"/>
    <mergeCell ref="B55:E55"/>
    <mergeCell ref="B56:E56"/>
    <mergeCell ref="B57:E57"/>
    <mergeCell ref="B58:E58"/>
    <mergeCell ref="B59:E59"/>
    <mergeCell ref="F62:W62"/>
    <mergeCell ref="F54:W54"/>
    <mergeCell ref="F55:W55"/>
  </mergeCells>
  <pageMargins left="0.11458333333333333" right="0.26041666666666669" top="0.15625" bottom="0.22916666666666666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0000000}">
          <x14:formula1>
            <xm:f>Skills!$A$2:$A$55</xm:f>
          </x14:formula1>
          <xm:sqref>B11:E38</xm:sqref>
        </x14:dataValidation>
        <x14:dataValidation type="list" allowBlank="1" showInputMessage="1" showErrorMessage="1" xr:uid="{00000000-0002-0000-0000-000001000000}">
          <x14:formula1>
            <xm:f>Spells!$A$2:$A$98</xm:f>
          </x14:formula1>
          <xm:sqref>Q10:T38</xm:sqref>
        </x14:dataValidation>
        <x14:dataValidation type="list" allowBlank="1" showInputMessage="1" showErrorMessage="1" xr:uid="{58F5760F-8E12-4282-A012-DE2F3B3A3EA4}">
          <x14:formula1>
            <xm:f>Skills!$A$2:$A$57</xm:f>
          </x14:formula1>
          <xm:sqref>B10:E10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AF4AA-DBCD-40E5-97C0-DB9E770859E8}">
  <dimension ref="A1:F58"/>
  <sheetViews>
    <sheetView workbookViewId="0">
      <selection sqref="A1:A57"/>
    </sheetView>
  </sheetViews>
  <sheetFormatPr defaultRowHeight="14.4" x14ac:dyDescent="0.3"/>
  <cols>
    <col min="1" max="1" width="30.6640625" bestFit="1" customWidth="1"/>
    <col min="2" max="6" width="5.5546875" bestFit="1" customWidth="1"/>
  </cols>
  <sheetData>
    <row r="1" spans="1:6" x14ac:dyDescent="0.3">
      <c r="A1" t="s">
        <v>22</v>
      </c>
      <c r="B1" t="s">
        <v>23</v>
      </c>
      <c r="C1" t="s">
        <v>24</v>
      </c>
      <c r="D1" t="s">
        <v>25</v>
      </c>
      <c r="E1" t="s">
        <v>26</v>
      </c>
      <c r="F1" t="s">
        <v>27</v>
      </c>
    </row>
    <row r="2" spans="1:6" x14ac:dyDescent="0.3">
      <c r="A2" s="59" t="s">
        <v>28</v>
      </c>
      <c r="B2">
        <v>2</v>
      </c>
      <c r="C2">
        <v>4</v>
      </c>
      <c r="D2">
        <v>6</v>
      </c>
      <c r="E2">
        <v>8</v>
      </c>
      <c r="F2">
        <v>10</v>
      </c>
    </row>
    <row r="3" spans="1:6" x14ac:dyDescent="0.3">
      <c r="A3" s="59" t="s">
        <v>29</v>
      </c>
      <c r="B3">
        <v>3</v>
      </c>
    </row>
    <row r="4" spans="1:6" x14ac:dyDescent="0.3">
      <c r="A4" s="59" t="s">
        <v>30</v>
      </c>
      <c r="B4">
        <v>2</v>
      </c>
    </row>
    <row r="5" spans="1:6" x14ac:dyDescent="0.3">
      <c r="A5" s="59" t="s">
        <v>188</v>
      </c>
      <c r="B5">
        <v>2</v>
      </c>
    </row>
    <row r="6" spans="1:6" x14ac:dyDescent="0.3">
      <c r="A6" s="59" t="s">
        <v>31</v>
      </c>
      <c r="B6">
        <v>2</v>
      </c>
      <c r="C6">
        <v>4</v>
      </c>
      <c r="D6">
        <v>6</v>
      </c>
      <c r="E6">
        <v>8</v>
      </c>
      <c r="F6">
        <v>10</v>
      </c>
    </row>
    <row r="7" spans="1:6" x14ac:dyDescent="0.3">
      <c r="A7" s="59" t="s">
        <v>32</v>
      </c>
      <c r="B7">
        <v>2</v>
      </c>
    </row>
    <row r="8" spans="1:6" x14ac:dyDescent="0.3">
      <c r="A8" s="59" t="s">
        <v>33</v>
      </c>
      <c r="B8">
        <v>4</v>
      </c>
    </row>
    <row r="9" spans="1:6" x14ac:dyDescent="0.3">
      <c r="A9" s="59" t="s">
        <v>34</v>
      </c>
      <c r="B9">
        <v>2</v>
      </c>
      <c r="C9">
        <v>4</v>
      </c>
      <c r="D9">
        <v>6</v>
      </c>
      <c r="E9">
        <v>8</v>
      </c>
      <c r="F9">
        <v>10</v>
      </c>
    </row>
    <row r="10" spans="1:6" x14ac:dyDescent="0.3">
      <c r="A10" s="59" t="s">
        <v>35</v>
      </c>
      <c r="B10">
        <v>1</v>
      </c>
    </row>
    <row r="11" spans="1:6" x14ac:dyDescent="0.3">
      <c r="A11" s="59" t="s">
        <v>36</v>
      </c>
      <c r="B11">
        <v>2</v>
      </c>
      <c r="C11">
        <v>4</v>
      </c>
      <c r="D11">
        <v>6</v>
      </c>
      <c r="E11">
        <v>8</v>
      </c>
      <c r="F11">
        <v>10</v>
      </c>
    </row>
    <row r="12" spans="1:6" x14ac:dyDescent="0.3">
      <c r="A12" s="59" t="s">
        <v>37</v>
      </c>
      <c r="B12">
        <v>2</v>
      </c>
    </row>
    <row r="13" spans="1:6" x14ac:dyDescent="0.3">
      <c r="A13" s="59" t="s">
        <v>38</v>
      </c>
      <c r="B13">
        <v>1</v>
      </c>
      <c r="C13">
        <v>2</v>
      </c>
      <c r="D13">
        <v>3</v>
      </c>
      <c r="E13">
        <v>4</v>
      </c>
      <c r="F13">
        <v>5</v>
      </c>
    </row>
    <row r="14" spans="1:6" x14ac:dyDescent="0.3">
      <c r="A14" s="59" t="s">
        <v>39</v>
      </c>
      <c r="B14">
        <v>3</v>
      </c>
      <c r="C14">
        <v>5</v>
      </c>
      <c r="D14">
        <v>7</v>
      </c>
    </row>
    <row r="15" spans="1:6" x14ac:dyDescent="0.3">
      <c r="A15" s="59" t="s">
        <v>40</v>
      </c>
      <c r="B15">
        <v>3</v>
      </c>
      <c r="C15">
        <v>5</v>
      </c>
      <c r="D15">
        <v>7</v>
      </c>
    </row>
    <row r="16" spans="1:6" x14ac:dyDescent="0.3">
      <c r="A16" s="59" t="s">
        <v>41</v>
      </c>
      <c r="B16">
        <v>2</v>
      </c>
    </row>
    <row r="17" spans="1:6" x14ac:dyDescent="0.3">
      <c r="A17" s="59" t="s">
        <v>42</v>
      </c>
      <c r="B17">
        <v>2</v>
      </c>
      <c r="C17">
        <v>4</v>
      </c>
      <c r="D17">
        <v>6</v>
      </c>
      <c r="E17">
        <v>8</v>
      </c>
    </row>
    <row r="18" spans="1:6" x14ac:dyDescent="0.3">
      <c r="A18" s="59" t="s">
        <v>43</v>
      </c>
      <c r="B18">
        <v>2</v>
      </c>
      <c r="C18">
        <v>4</v>
      </c>
      <c r="D18">
        <v>6</v>
      </c>
      <c r="E18">
        <v>8</v>
      </c>
      <c r="F18">
        <v>10</v>
      </c>
    </row>
    <row r="19" spans="1:6" x14ac:dyDescent="0.3">
      <c r="A19" s="59" t="s">
        <v>44</v>
      </c>
      <c r="B19">
        <v>1</v>
      </c>
      <c r="C19">
        <v>1</v>
      </c>
      <c r="D19">
        <v>1</v>
      </c>
      <c r="E19">
        <v>1</v>
      </c>
      <c r="F19">
        <v>1</v>
      </c>
    </row>
    <row r="20" spans="1:6" x14ac:dyDescent="0.3">
      <c r="A20" s="59" t="s">
        <v>45</v>
      </c>
      <c r="B20">
        <v>4</v>
      </c>
    </row>
    <row r="21" spans="1:6" x14ac:dyDescent="0.3">
      <c r="A21" s="59" t="s">
        <v>46</v>
      </c>
      <c r="B21">
        <v>4</v>
      </c>
    </row>
    <row r="22" spans="1:6" x14ac:dyDescent="0.3">
      <c r="A22" s="59" t="s">
        <v>47</v>
      </c>
      <c r="B22">
        <v>4</v>
      </c>
    </row>
    <row r="23" spans="1:6" x14ac:dyDescent="0.3">
      <c r="A23" s="59" t="s">
        <v>48</v>
      </c>
      <c r="B23">
        <v>4</v>
      </c>
    </row>
    <row r="24" spans="1:6" x14ac:dyDescent="0.3">
      <c r="A24" s="59" t="s">
        <v>49</v>
      </c>
      <c r="B24">
        <v>4</v>
      </c>
    </row>
    <row r="25" spans="1:6" x14ac:dyDescent="0.3">
      <c r="A25" s="59" t="s">
        <v>50</v>
      </c>
      <c r="B25">
        <v>4</v>
      </c>
    </row>
    <row r="26" spans="1:6" x14ac:dyDescent="0.3">
      <c r="A26" s="59" t="s">
        <v>51</v>
      </c>
      <c r="B26">
        <v>2</v>
      </c>
    </row>
    <row r="27" spans="1:6" x14ac:dyDescent="0.3">
      <c r="A27" s="59" t="s">
        <v>52</v>
      </c>
      <c r="B27">
        <v>1</v>
      </c>
    </row>
    <row r="28" spans="1:6" x14ac:dyDescent="0.3">
      <c r="A28" s="59" t="s">
        <v>53</v>
      </c>
      <c r="B28">
        <v>2</v>
      </c>
      <c r="C28">
        <v>4</v>
      </c>
      <c r="D28">
        <v>6</v>
      </c>
      <c r="E28">
        <v>8</v>
      </c>
      <c r="F28">
        <v>10</v>
      </c>
    </row>
    <row r="29" spans="1:6" x14ac:dyDescent="0.3">
      <c r="A29" s="59" t="s">
        <v>54</v>
      </c>
      <c r="B29">
        <v>2</v>
      </c>
    </row>
    <row r="30" spans="1:6" x14ac:dyDescent="0.3">
      <c r="A30" s="59" t="s">
        <v>55</v>
      </c>
      <c r="B30">
        <v>6</v>
      </c>
      <c r="C30">
        <v>8</v>
      </c>
      <c r="D30">
        <v>12</v>
      </c>
    </row>
    <row r="31" spans="1:6" x14ac:dyDescent="0.3">
      <c r="A31" s="59" t="s">
        <v>56</v>
      </c>
      <c r="B31">
        <v>2</v>
      </c>
      <c r="C31">
        <v>4</v>
      </c>
      <c r="D31">
        <v>6</v>
      </c>
    </row>
    <row r="32" spans="1:6" x14ac:dyDescent="0.3">
      <c r="A32" s="59" t="s">
        <v>57</v>
      </c>
      <c r="B32">
        <v>1</v>
      </c>
      <c r="C32">
        <v>1</v>
      </c>
      <c r="D32">
        <v>1</v>
      </c>
      <c r="E32">
        <v>1</v>
      </c>
      <c r="F32">
        <v>1</v>
      </c>
    </row>
    <row r="33" spans="1:6" x14ac:dyDescent="0.3">
      <c r="A33" s="59" t="s">
        <v>58</v>
      </c>
      <c r="B33">
        <v>2</v>
      </c>
    </row>
    <row r="34" spans="1:6" x14ac:dyDescent="0.3">
      <c r="A34" s="59" t="s">
        <v>59</v>
      </c>
      <c r="B34">
        <v>2</v>
      </c>
      <c r="C34">
        <v>4</v>
      </c>
      <c r="D34">
        <v>6</v>
      </c>
      <c r="E34">
        <v>8</v>
      </c>
      <c r="F34">
        <v>10</v>
      </c>
    </row>
    <row r="35" spans="1:6" x14ac:dyDescent="0.3">
      <c r="A35" s="59" t="s">
        <v>17</v>
      </c>
      <c r="B35">
        <v>1</v>
      </c>
      <c r="C35">
        <v>1</v>
      </c>
      <c r="D35">
        <v>1</v>
      </c>
      <c r="E35">
        <v>1</v>
      </c>
      <c r="F35">
        <v>1</v>
      </c>
    </row>
    <row r="36" spans="1:6" x14ac:dyDescent="0.3">
      <c r="A36" s="59" t="s">
        <v>60</v>
      </c>
      <c r="B36">
        <v>6</v>
      </c>
      <c r="C36">
        <v>8</v>
      </c>
      <c r="D36">
        <v>12</v>
      </c>
    </row>
    <row r="37" spans="1:6" x14ac:dyDescent="0.3">
      <c r="A37" s="59" t="s">
        <v>61</v>
      </c>
      <c r="B37">
        <v>4</v>
      </c>
    </row>
    <row r="38" spans="1:6" x14ac:dyDescent="0.3">
      <c r="A38" s="59" t="s">
        <v>62</v>
      </c>
      <c r="B38">
        <v>2</v>
      </c>
      <c r="C38">
        <v>4</v>
      </c>
      <c r="D38">
        <v>6</v>
      </c>
      <c r="E38">
        <v>8</v>
      </c>
      <c r="F38">
        <v>10</v>
      </c>
    </row>
    <row r="39" spans="1:6" x14ac:dyDescent="0.3">
      <c r="A39" s="59" t="s">
        <v>63</v>
      </c>
      <c r="B39">
        <v>1</v>
      </c>
      <c r="C39">
        <v>2</v>
      </c>
      <c r="D39">
        <v>3</v>
      </c>
      <c r="E39">
        <v>4</v>
      </c>
      <c r="F39">
        <v>5</v>
      </c>
    </row>
    <row r="40" spans="1:6" x14ac:dyDescent="0.3">
      <c r="A40" s="59" t="s">
        <v>64</v>
      </c>
      <c r="B40">
        <v>1</v>
      </c>
      <c r="C40">
        <v>2</v>
      </c>
      <c r="D40">
        <v>3</v>
      </c>
    </row>
    <row r="41" spans="1:6" x14ac:dyDescent="0.3">
      <c r="A41" s="59" t="s">
        <v>65</v>
      </c>
      <c r="B41">
        <v>2</v>
      </c>
    </row>
    <row r="42" spans="1:6" x14ac:dyDescent="0.3">
      <c r="A42" s="59" t="s">
        <v>66</v>
      </c>
      <c r="B42">
        <v>2</v>
      </c>
    </row>
    <row r="43" spans="1:6" x14ac:dyDescent="0.3">
      <c r="A43" s="59" t="s">
        <v>67</v>
      </c>
      <c r="B43">
        <v>0</v>
      </c>
    </row>
    <row r="44" spans="1:6" x14ac:dyDescent="0.3">
      <c r="A44" s="59" t="s">
        <v>68</v>
      </c>
      <c r="B44">
        <v>0</v>
      </c>
    </row>
    <row r="45" spans="1:6" x14ac:dyDescent="0.3">
      <c r="A45" s="59" t="s">
        <v>69</v>
      </c>
      <c r="B45">
        <v>0</v>
      </c>
    </row>
    <row r="46" spans="1:6" x14ac:dyDescent="0.3">
      <c r="A46" s="59" t="s">
        <v>70</v>
      </c>
      <c r="B46">
        <v>0</v>
      </c>
    </row>
    <row r="47" spans="1:6" x14ac:dyDescent="0.3">
      <c r="A47" s="59" t="s">
        <v>71</v>
      </c>
      <c r="B47">
        <v>0</v>
      </c>
    </row>
    <row r="48" spans="1:6" x14ac:dyDescent="0.3">
      <c r="A48" s="59" t="s">
        <v>72</v>
      </c>
      <c r="B48">
        <v>0</v>
      </c>
    </row>
    <row r="49" spans="1:6" x14ac:dyDescent="0.3">
      <c r="A49" s="59" t="s">
        <v>73</v>
      </c>
      <c r="B49">
        <v>6</v>
      </c>
    </row>
    <row r="50" spans="1:6" x14ac:dyDescent="0.3">
      <c r="A50" s="59" t="s">
        <v>74</v>
      </c>
      <c r="B50">
        <v>2</v>
      </c>
      <c r="C50">
        <v>4</v>
      </c>
      <c r="D50">
        <v>6</v>
      </c>
    </row>
    <row r="51" spans="1:6" x14ac:dyDescent="0.3">
      <c r="A51" s="59" t="s">
        <v>75</v>
      </c>
      <c r="B51">
        <v>2</v>
      </c>
      <c r="C51">
        <v>4</v>
      </c>
      <c r="D51">
        <v>6</v>
      </c>
    </row>
    <row r="52" spans="1:6" x14ac:dyDescent="0.3">
      <c r="A52" s="59" t="s">
        <v>76</v>
      </c>
      <c r="B52">
        <v>4</v>
      </c>
    </row>
    <row r="53" spans="1:6" x14ac:dyDescent="0.3">
      <c r="A53" s="59" t="s">
        <v>77</v>
      </c>
      <c r="B53">
        <v>2</v>
      </c>
      <c r="C53">
        <v>4</v>
      </c>
      <c r="D53">
        <v>6</v>
      </c>
    </row>
    <row r="54" spans="1:6" x14ac:dyDescent="0.3">
      <c r="A54" s="59" t="s">
        <v>78</v>
      </c>
      <c r="B54">
        <v>2</v>
      </c>
      <c r="C54">
        <v>2</v>
      </c>
    </row>
    <row r="55" spans="1:6" x14ac:dyDescent="0.3">
      <c r="A55" s="59" t="s">
        <v>79</v>
      </c>
      <c r="B55">
        <v>1</v>
      </c>
      <c r="C55">
        <v>1</v>
      </c>
      <c r="D55">
        <v>1</v>
      </c>
      <c r="E55">
        <v>1</v>
      </c>
      <c r="F55">
        <v>1</v>
      </c>
    </row>
    <row r="56" spans="1:6" x14ac:dyDescent="0.3">
      <c r="A56" s="59" t="s">
        <v>80</v>
      </c>
      <c r="B56">
        <v>4</v>
      </c>
    </row>
    <row r="57" spans="1:6" x14ac:dyDescent="0.3">
      <c r="A57" s="59" t="s">
        <v>81</v>
      </c>
      <c r="B57">
        <v>2</v>
      </c>
    </row>
    <row r="58" spans="1:6" x14ac:dyDescent="0.3">
      <c r="A58" s="59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7"/>
  <sheetViews>
    <sheetView topLeftCell="A2" workbookViewId="0">
      <selection activeCell="A57" sqref="A57"/>
    </sheetView>
  </sheetViews>
  <sheetFormatPr defaultRowHeight="14.4" x14ac:dyDescent="0.3"/>
  <cols>
    <col min="1" max="1" width="33.44140625" bestFit="1" customWidth="1"/>
  </cols>
  <sheetData>
    <row r="1" spans="1:6" x14ac:dyDescent="0.3">
      <c r="A1" t="s">
        <v>22</v>
      </c>
      <c r="B1" t="s">
        <v>23</v>
      </c>
      <c r="C1" t="s">
        <v>24</v>
      </c>
      <c r="D1" t="s">
        <v>25</v>
      </c>
      <c r="E1" t="s">
        <v>26</v>
      </c>
      <c r="F1" t="s">
        <v>27</v>
      </c>
    </row>
    <row r="2" spans="1:6" x14ac:dyDescent="0.3">
      <c r="A2" t="s">
        <v>28</v>
      </c>
      <c r="B2">
        <v>2</v>
      </c>
      <c r="C2">
        <v>4</v>
      </c>
      <c r="D2">
        <v>6</v>
      </c>
      <c r="E2">
        <v>8</v>
      </c>
      <c r="F2">
        <v>10</v>
      </c>
    </row>
    <row r="3" spans="1:6" x14ac:dyDescent="0.3">
      <c r="A3" t="s">
        <v>29</v>
      </c>
      <c r="B3">
        <v>3</v>
      </c>
    </row>
    <row r="4" spans="1:6" x14ac:dyDescent="0.3">
      <c r="A4" t="s">
        <v>30</v>
      </c>
      <c r="B4">
        <v>2</v>
      </c>
    </row>
    <row r="5" spans="1:6" x14ac:dyDescent="0.3">
      <c r="A5" t="s">
        <v>188</v>
      </c>
      <c r="B5">
        <v>2</v>
      </c>
    </row>
    <row r="6" spans="1:6" x14ac:dyDescent="0.3">
      <c r="A6" t="s">
        <v>31</v>
      </c>
      <c r="B6">
        <v>2</v>
      </c>
      <c r="C6">
        <v>4</v>
      </c>
      <c r="D6">
        <v>6</v>
      </c>
      <c r="E6">
        <v>8</v>
      </c>
      <c r="F6">
        <v>10</v>
      </c>
    </row>
    <row r="7" spans="1:6" x14ac:dyDescent="0.3">
      <c r="A7" t="s">
        <v>32</v>
      </c>
      <c r="B7">
        <v>2</v>
      </c>
    </row>
    <row r="8" spans="1:6" x14ac:dyDescent="0.3">
      <c r="A8" t="s">
        <v>33</v>
      </c>
      <c r="B8">
        <v>4</v>
      </c>
    </row>
    <row r="9" spans="1:6" x14ac:dyDescent="0.3">
      <c r="A9" t="s">
        <v>34</v>
      </c>
      <c r="B9">
        <v>2</v>
      </c>
      <c r="C9">
        <v>4</v>
      </c>
      <c r="D9">
        <v>6</v>
      </c>
      <c r="E9">
        <v>8</v>
      </c>
      <c r="F9">
        <v>10</v>
      </c>
    </row>
    <row r="10" spans="1:6" x14ac:dyDescent="0.3">
      <c r="A10" t="s">
        <v>35</v>
      </c>
      <c r="B10">
        <v>1</v>
      </c>
    </row>
    <row r="11" spans="1:6" x14ac:dyDescent="0.3">
      <c r="A11" t="s">
        <v>36</v>
      </c>
      <c r="B11">
        <v>2</v>
      </c>
      <c r="C11">
        <v>4</v>
      </c>
      <c r="D11">
        <v>6</v>
      </c>
      <c r="E11">
        <v>8</v>
      </c>
      <c r="F11">
        <v>10</v>
      </c>
    </row>
    <row r="12" spans="1:6" x14ac:dyDescent="0.3">
      <c r="A12" t="s">
        <v>37</v>
      </c>
      <c r="B12">
        <v>2</v>
      </c>
    </row>
    <row r="13" spans="1:6" x14ac:dyDescent="0.3">
      <c r="A13" t="s">
        <v>38</v>
      </c>
      <c r="B13">
        <v>1</v>
      </c>
      <c r="C13">
        <v>2</v>
      </c>
      <c r="D13">
        <v>3</v>
      </c>
      <c r="E13">
        <v>4</v>
      </c>
      <c r="F13">
        <v>5</v>
      </c>
    </row>
    <row r="14" spans="1:6" x14ac:dyDescent="0.3">
      <c r="A14" t="s">
        <v>39</v>
      </c>
      <c r="B14">
        <v>3</v>
      </c>
      <c r="C14">
        <v>5</v>
      </c>
      <c r="D14">
        <v>7</v>
      </c>
    </row>
    <row r="15" spans="1:6" x14ac:dyDescent="0.3">
      <c r="A15" t="s">
        <v>40</v>
      </c>
      <c r="B15">
        <v>3</v>
      </c>
      <c r="C15">
        <v>5</v>
      </c>
      <c r="D15">
        <v>7</v>
      </c>
    </row>
    <row r="16" spans="1:6" x14ac:dyDescent="0.3">
      <c r="A16" t="s">
        <v>41</v>
      </c>
      <c r="B16">
        <v>2</v>
      </c>
    </row>
    <row r="17" spans="1:6" x14ac:dyDescent="0.3">
      <c r="A17" t="s">
        <v>42</v>
      </c>
      <c r="B17">
        <v>2</v>
      </c>
      <c r="C17">
        <v>4</v>
      </c>
      <c r="D17">
        <v>6</v>
      </c>
      <c r="E17">
        <v>8</v>
      </c>
    </row>
    <row r="18" spans="1:6" x14ac:dyDescent="0.3">
      <c r="A18" t="s">
        <v>43</v>
      </c>
      <c r="B18">
        <v>2</v>
      </c>
      <c r="C18">
        <v>4</v>
      </c>
      <c r="D18">
        <v>6</v>
      </c>
      <c r="E18">
        <v>8</v>
      </c>
      <c r="F18">
        <v>10</v>
      </c>
    </row>
    <row r="19" spans="1:6" x14ac:dyDescent="0.3">
      <c r="A19" t="s">
        <v>44</v>
      </c>
      <c r="B19">
        <v>1</v>
      </c>
      <c r="C19">
        <v>1</v>
      </c>
      <c r="D19">
        <v>1</v>
      </c>
      <c r="E19">
        <v>1</v>
      </c>
      <c r="F19">
        <v>1</v>
      </c>
    </row>
    <row r="20" spans="1:6" x14ac:dyDescent="0.3">
      <c r="A20" t="s">
        <v>45</v>
      </c>
      <c r="B20">
        <v>4</v>
      </c>
    </row>
    <row r="21" spans="1:6" x14ac:dyDescent="0.3">
      <c r="A21" t="s">
        <v>46</v>
      </c>
      <c r="B21">
        <v>4</v>
      </c>
    </row>
    <row r="22" spans="1:6" x14ac:dyDescent="0.3">
      <c r="A22" t="s">
        <v>47</v>
      </c>
      <c r="B22">
        <v>4</v>
      </c>
    </row>
    <row r="23" spans="1:6" x14ac:dyDescent="0.3">
      <c r="A23" t="s">
        <v>48</v>
      </c>
      <c r="B23">
        <v>4</v>
      </c>
    </row>
    <row r="24" spans="1:6" x14ac:dyDescent="0.3">
      <c r="A24" t="s">
        <v>49</v>
      </c>
      <c r="B24">
        <v>4</v>
      </c>
    </row>
    <row r="25" spans="1:6" x14ac:dyDescent="0.3">
      <c r="A25" t="s">
        <v>50</v>
      </c>
      <c r="B25">
        <v>4</v>
      </c>
    </row>
    <row r="26" spans="1:6" x14ac:dyDescent="0.3">
      <c r="A26" t="s">
        <v>51</v>
      </c>
      <c r="B26">
        <v>2</v>
      </c>
    </row>
    <row r="27" spans="1:6" x14ac:dyDescent="0.3">
      <c r="A27" t="s">
        <v>52</v>
      </c>
      <c r="B27">
        <v>1</v>
      </c>
    </row>
    <row r="28" spans="1:6" x14ac:dyDescent="0.3">
      <c r="A28" t="s">
        <v>53</v>
      </c>
      <c r="B28">
        <v>2</v>
      </c>
      <c r="C28">
        <v>4</v>
      </c>
      <c r="D28">
        <v>6</v>
      </c>
      <c r="E28">
        <v>8</v>
      </c>
      <c r="F28">
        <v>10</v>
      </c>
    </row>
    <row r="29" spans="1:6" x14ac:dyDescent="0.3">
      <c r="A29" t="s">
        <v>54</v>
      </c>
      <c r="B29">
        <v>2</v>
      </c>
    </row>
    <row r="30" spans="1:6" x14ac:dyDescent="0.3">
      <c r="A30" t="s">
        <v>55</v>
      </c>
      <c r="B30">
        <v>6</v>
      </c>
      <c r="C30">
        <v>8</v>
      </c>
      <c r="D30">
        <v>12</v>
      </c>
    </row>
    <row r="31" spans="1:6" x14ac:dyDescent="0.3">
      <c r="A31" t="s">
        <v>56</v>
      </c>
      <c r="B31">
        <v>2</v>
      </c>
      <c r="C31">
        <v>4</v>
      </c>
      <c r="D31">
        <v>6</v>
      </c>
    </row>
    <row r="32" spans="1:6" x14ac:dyDescent="0.3">
      <c r="A32" t="s">
        <v>57</v>
      </c>
      <c r="B32">
        <v>1</v>
      </c>
      <c r="C32">
        <v>1</v>
      </c>
      <c r="D32">
        <v>1</v>
      </c>
      <c r="E32">
        <v>1</v>
      </c>
      <c r="F32">
        <v>1</v>
      </c>
    </row>
    <row r="33" spans="1:6" x14ac:dyDescent="0.3">
      <c r="A33" t="s">
        <v>58</v>
      </c>
      <c r="B33">
        <v>2</v>
      </c>
    </row>
    <row r="34" spans="1:6" x14ac:dyDescent="0.3">
      <c r="A34" t="s">
        <v>59</v>
      </c>
      <c r="B34">
        <v>2</v>
      </c>
      <c r="C34">
        <v>4</v>
      </c>
      <c r="D34">
        <v>6</v>
      </c>
      <c r="E34">
        <v>8</v>
      </c>
      <c r="F34">
        <v>10</v>
      </c>
    </row>
    <row r="35" spans="1:6" x14ac:dyDescent="0.3">
      <c r="A35" t="s">
        <v>17</v>
      </c>
      <c r="B35">
        <v>1</v>
      </c>
      <c r="C35">
        <v>1</v>
      </c>
      <c r="D35">
        <v>1</v>
      </c>
      <c r="E35">
        <v>1</v>
      </c>
      <c r="F35">
        <v>1</v>
      </c>
    </row>
    <row r="36" spans="1:6" x14ac:dyDescent="0.3">
      <c r="A36" t="s">
        <v>60</v>
      </c>
      <c r="B36">
        <v>6</v>
      </c>
      <c r="C36">
        <v>8</v>
      </c>
      <c r="D36">
        <v>12</v>
      </c>
    </row>
    <row r="37" spans="1:6" x14ac:dyDescent="0.3">
      <c r="A37" t="s">
        <v>61</v>
      </c>
      <c r="B37">
        <v>4</v>
      </c>
    </row>
    <row r="38" spans="1:6" x14ac:dyDescent="0.3">
      <c r="A38" t="s">
        <v>62</v>
      </c>
      <c r="B38">
        <v>2</v>
      </c>
      <c r="C38">
        <v>4</v>
      </c>
      <c r="D38">
        <v>6</v>
      </c>
      <c r="E38">
        <v>8</v>
      </c>
      <c r="F38">
        <v>10</v>
      </c>
    </row>
    <row r="39" spans="1:6" x14ac:dyDescent="0.3">
      <c r="A39" t="s">
        <v>63</v>
      </c>
      <c r="B39">
        <v>1</v>
      </c>
      <c r="C39">
        <v>2</v>
      </c>
      <c r="D39">
        <v>3</v>
      </c>
      <c r="E39">
        <v>4</v>
      </c>
      <c r="F39">
        <v>5</v>
      </c>
    </row>
    <row r="40" spans="1:6" x14ac:dyDescent="0.3">
      <c r="A40" t="s">
        <v>64</v>
      </c>
      <c r="B40">
        <v>1</v>
      </c>
      <c r="C40">
        <v>2</v>
      </c>
      <c r="D40">
        <v>3</v>
      </c>
    </row>
    <row r="41" spans="1:6" x14ac:dyDescent="0.3">
      <c r="A41" t="s">
        <v>65</v>
      </c>
      <c r="B41">
        <v>2</v>
      </c>
    </row>
    <row r="42" spans="1:6" x14ac:dyDescent="0.3">
      <c r="A42" t="s">
        <v>66</v>
      </c>
      <c r="B42">
        <v>2</v>
      </c>
    </row>
    <row r="43" spans="1:6" x14ac:dyDescent="0.3">
      <c r="A43" t="s">
        <v>67</v>
      </c>
      <c r="B43">
        <v>0</v>
      </c>
    </row>
    <row r="44" spans="1:6" x14ac:dyDescent="0.3">
      <c r="A44" t="s">
        <v>68</v>
      </c>
      <c r="B44">
        <v>0</v>
      </c>
    </row>
    <row r="45" spans="1:6" x14ac:dyDescent="0.3">
      <c r="A45" t="s">
        <v>69</v>
      </c>
      <c r="B45">
        <v>0</v>
      </c>
    </row>
    <row r="46" spans="1:6" x14ac:dyDescent="0.3">
      <c r="A46" t="s">
        <v>70</v>
      </c>
      <c r="B46">
        <v>0</v>
      </c>
    </row>
    <row r="47" spans="1:6" x14ac:dyDescent="0.3">
      <c r="A47" t="s">
        <v>71</v>
      </c>
      <c r="B47">
        <v>0</v>
      </c>
    </row>
    <row r="48" spans="1:6" x14ac:dyDescent="0.3">
      <c r="A48" t="s">
        <v>72</v>
      </c>
      <c r="B48">
        <v>0</v>
      </c>
    </row>
    <row r="49" spans="1:6" x14ac:dyDescent="0.3">
      <c r="A49" t="s">
        <v>73</v>
      </c>
      <c r="B49">
        <v>6</v>
      </c>
    </row>
    <row r="50" spans="1:6" x14ac:dyDescent="0.3">
      <c r="A50" t="s">
        <v>74</v>
      </c>
      <c r="B50">
        <v>2</v>
      </c>
      <c r="C50">
        <v>4</v>
      </c>
      <c r="D50">
        <v>6</v>
      </c>
    </row>
    <row r="51" spans="1:6" x14ac:dyDescent="0.3">
      <c r="A51" t="s">
        <v>75</v>
      </c>
      <c r="B51">
        <v>2</v>
      </c>
      <c r="C51">
        <v>4</v>
      </c>
      <c r="D51">
        <v>6</v>
      </c>
    </row>
    <row r="52" spans="1:6" x14ac:dyDescent="0.3">
      <c r="A52" t="s">
        <v>76</v>
      </c>
      <c r="B52">
        <v>4</v>
      </c>
    </row>
    <row r="53" spans="1:6" x14ac:dyDescent="0.3">
      <c r="A53" t="s">
        <v>77</v>
      </c>
      <c r="B53">
        <v>2</v>
      </c>
      <c r="C53">
        <v>4</v>
      </c>
      <c r="D53">
        <v>6</v>
      </c>
    </row>
    <row r="54" spans="1:6" x14ac:dyDescent="0.3">
      <c r="A54" t="s">
        <v>78</v>
      </c>
      <c r="B54">
        <v>2</v>
      </c>
      <c r="C54">
        <v>2</v>
      </c>
    </row>
    <row r="55" spans="1:6" x14ac:dyDescent="0.3">
      <c r="A55" t="s">
        <v>79</v>
      </c>
      <c r="B55">
        <v>1</v>
      </c>
      <c r="C55">
        <v>1</v>
      </c>
      <c r="D55">
        <v>1</v>
      </c>
      <c r="E55">
        <v>1</v>
      </c>
      <c r="F55">
        <v>1</v>
      </c>
    </row>
    <row r="56" spans="1:6" x14ac:dyDescent="0.3">
      <c r="A56" t="s">
        <v>80</v>
      </c>
      <c r="B56">
        <v>4</v>
      </c>
    </row>
    <row r="57" spans="1:6" x14ac:dyDescent="0.3">
      <c r="A57" t="s">
        <v>81</v>
      </c>
      <c r="B57">
        <v>2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9"/>
  <sheetViews>
    <sheetView topLeftCell="A76" workbookViewId="0">
      <selection activeCell="A57" sqref="A57"/>
    </sheetView>
  </sheetViews>
  <sheetFormatPr defaultRowHeight="14.4" x14ac:dyDescent="0.3"/>
  <cols>
    <col min="1" max="1" width="35.33203125" bestFit="1" customWidth="1"/>
  </cols>
  <sheetData>
    <row r="1" spans="1:3" x14ac:dyDescent="0.3">
      <c r="A1" t="s">
        <v>82</v>
      </c>
      <c r="B1" t="s">
        <v>17</v>
      </c>
      <c r="C1" t="s">
        <v>83</v>
      </c>
    </row>
    <row r="2" spans="1:3" x14ac:dyDescent="0.3">
      <c r="A2" t="s">
        <v>84</v>
      </c>
      <c r="B2">
        <v>1</v>
      </c>
      <c r="C2">
        <v>1</v>
      </c>
    </row>
    <row r="3" spans="1:3" x14ac:dyDescent="0.3">
      <c r="A3" t="s">
        <v>85</v>
      </c>
      <c r="B3">
        <v>1</v>
      </c>
      <c r="C3">
        <v>0</v>
      </c>
    </row>
    <row r="4" spans="1:3" x14ac:dyDescent="0.3">
      <c r="A4" t="s">
        <v>86</v>
      </c>
      <c r="B4">
        <v>1</v>
      </c>
      <c r="C4">
        <v>1</v>
      </c>
    </row>
    <row r="5" spans="1:3" x14ac:dyDescent="0.3">
      <c r="A5" t="s">
        <v>87</v>
      </c>
      <c r="B5">
        <v>1</v>
      </c>
      <c r="C5">
        <v>0</v>
      </c>
    </row>
    <row r="6" spans="1:3" x14ac:dyDescent="0.3">
      <c r="A6" t="s">
        <v>88</v>
      </c>
      <c r="B6">
        <v>1</v>
      </c>
      <c r="C6">
        <v>1</v>
      </c>
    </row>
    <row r="7" spans="1:3" x14ac:dyDescent="0.3">
      <c r="A7" t="s">
        <v>89</v>
      </c>
      <c r="B7">
        <v>1</v>
      </c>
      <c r="C7">
        <v>0</v>
      </c>
    </row>
    <row r="8" spans="1:3" x14ac:dyDescent="0.3">
      <c r="A8" t="s">
        <v>90</v>
      </c>
      <c r="B8">
        <v>3</v>
      </c>
      <c r="C8">
        <v>3</v>
      </c>
    </row>
    <row r="9" spans="1:3" x14ac:dyDescent="0.3">
      <c r="A9" t="s">
        <v>91</v>
      </c>
      <c r="B9">
        <v>1</v>
      </c>
      <c r="C9">
        <v>1</v>
      </c>
    </row>
    <row r="10" spans="1:3" x14ac:dyDescent="0.3">
      <c r="A10" t="s">
        <v>92</v>
      </c>
      <c r="B10">
        <v>1</v>
      </c>
      <c r="C10">
        <v>0</v>
      </c>
    </row>
    <row r="11" spans="1:3" x14ac:dyDescent="0.3">
      <c r="A11" t="s">
        <v>93</v>
      </c>
      <c r="B11">
        <v>1</v>
      </c>
      <c r="C11">
        <v>1</v>
      </c>
    </row>
    <row r="12" spans="1:3" x14ac:dyDescent="0.3">
      <c r="A12" t="s">
        <v>94</v>
      </c>
      <c r="B12">
        <v>1</v>
      </c>
      <c r="C12">
        <v>0</v>
      </c>
    </row>
    <row r="13" spans="1:3" x14ac:dyDescent="0.3">
      <c r="A13" t="s">
        <v>95</v>
      </c>
      <c r="B13">
        <v>1</v>
      </c>
      <c r="C13">
        <v>1</v>
      </c>
    </row>
    <row r="14" spans="1:3" x14ac:dyDescent="0.3">
      <c r="A14" t="s">
        <v>96</v>
      </c>
      <c r="B14">
        <v>1</v>
      </c>
      <c r="C14">
        <v>0</v>
      </c>
    </row>
    <row r="15" spans="1:3" x14ac:dyDescent="0.3">
      <c r="A15" t="s">
        <v>97</v>
      </c>
      <c r="B15">
        <v>2</v>
      </c>
      <c r="C15">
        <v>2</v>
      </c>
    </row>
    <row r="16" spans="1:3" x14ac:dyDescent="0.3">
      <c r="A16" t="s">
        <v>98</v>
      </c>
      <c r="B16">
        <v>1</v>
      </c>
      <c r="C16">
        <v>1</v>
      </c>
    </row>
    <row r="17" spans="1:3" x14ac:dyDescent="0.3">
      <c r="A17" t="s">
        <v>99</v>
      </c>
      <c r="B17">
        <v>1</v>
      </c>
      <c r="C17">
        <v>0</v>
      </c>
    </row>
    <row r="18" spans="1:3" x14ac:dyDescent="0.3">
      <c r="A18" t="s">
        <v>100</v>
      </c>
      <c r="B18">
        <v>1</v>
      </c>
      <c r="C18">
        <v>1</v>
      </c>
    </row>
    <row r="19" spans="1:3" x14ac:dyDescent="0.3">
      <c r="A19" t="s">
        <v>101</v>
      </c>
      <c r="B19">
        <v>1</v>
      </c>
      <c r="C19">
        <v>0</v>
      </c>
    </row>
    <row r="20" spans="1:3" x14ac:dyDescent="0.3">
      <c r="A20" t="s">
        <v>102</v>
      </c>
      <c r="B20">
        <v>3</v>
      </c>
      <c r="C20">
        <v>3</v>
      </c>
    </row>
    <row r="21" spans="1:3" x14ac:dyDescent="0.3">
      <c r="A21" t="s">
        <v>103</v>
      </c>
      <c r="B21">
        <v>1</v>
      </c>
      <c r="C21">
        <v>1</v>
      </c>
    </row>
    <row r="22" spans="1:3" x14ac:dyDescent="0.3">
      <c r="A22" t="s">
        <v>104</v>
      </c>
      <c r="B22">
        <v>1</v>
      </c>
      <c r="C22">
        <v>0</v>
      </c>
    </row>
    <row r="23" spans="1:3" x14ac:dyDescent="0.3">
      <c r="A23" t="s">
        <v>105</v>
      </c>
      <c r="B23">
        <v>2</v>
      </c>
      <c r="C23">
        <v>2</v>
      </c>
    </row>
    <row r="24" spans="1:3" x14ac:dyDescent="0.3">
      <c r="A24" t="s">
        <v>106</v>
      </c>
      <c r="B24">
        <v>3</v>
      </c>
      <c r="C24">
        <v>3</v>
      </c>
    </row>
    <row r="25" spans="1:3" x14ac:dyDescent="0.3">
      <c r="A25" t="s">
        <v>107</v>
      </c>
      <c r="B25">
        <v>1</v>
      </c>
      <c r="C25">
        <v>1</v>
      </c>
    </row>
    <row r="26" spans="1:3" x14ac:dyDescent="0.3">
      <c r="A26" t="s">
        <v>108</v>
      </c>
      <c r="B26">
        <v>1</v>
      </c>
      <c r="C26">
        <v>0</v>
      </c>
    </row>
    <row r="27" spans="1:3" x14ac:dyDescent="0.3">
      <c r="A27" t="s">
        <v>109</v>
      </c>
      <c r="B27">
        <v>2</v>
      </c>
      <c r="C27">
        <v>2</v>
      </c>
    </row>
    <row r="28" spans="1:3" x14ac:dyDescent="0.3">
      <c r="A28" t="s">
        <v>110</v>
      </c>
      <c r="B28">
        <v>2</v>
      </c>
      <c r="C28">
        <v>2</v>
      </c>
    </row>
    <row r="29" spans="1:3" x14ac:dyDescent="0.3">
      <c r="A29" t="s">
        <v>111</v>
      </c>
      <c r="B29">
        <v>1</v>
      </c>
      <c r="C29">
        <v>1</v>
      </c>
    </row>
    <row r="30" spans="1:3" x14ac:dyDescent="0.3">
      <c r="A30" t="s">
        <v>112</v>
      </c>
      <c r="B30">
        <v>1</v>
      </c>
      <c r="C30">
        <v>0</v>
      </c>
    </row>
    <row r="31" spans="1:3" x14ac:dyDescent="0.3">
      <c r="A31" t="s">
        <v>39</v>
      </c>
      <c r="B31">
        <v>2</v>
      </c>
      <c r="C31">
        <v>2</v>
      </c>
    </row>
    <row r="32" spans="1:3" x14ac:dyDescent="0.3">
      <c r="A32" t="s">
        <v>113</v>
      </c>
      <c r="B32">
        <v>1</v>
      </c>
      <c r="C32">
        <v>1</v>
      </c>
    </row>
    <row r="33" spans="1:3" x14ac:dyDescent="0.3">
      <c r="A33" t="s">
        <v>114</v>
      </c>
      <c r="B33">
        <v>1</v>
      </c>
      <c r="C33">
        <v>0</v>
      </c>
    </row>
    <row r="34" spans="1:3" x14ac:dyDescent="0.3">
      <c r="A34" t="s">
        <v>115</v>
      </c>
      <c r="B34">
        <v>2</v>
      </c>
      <c r="C34">
        <v>2</v>
      </c>
    </row>
    <row r="35" spans="1:3" x14ac:dyDescent="0.3">
      <c r="A35" t="s">
        <v>116</v>
      </c>
      <c r="B35">
        <v>2</v>
      </c>
      <c r="C35">
        <v>2</v>
      </c>
    </row>
    <row r="36" spans="1:3" x14ac:dyDescent="0.3">
      <c r="A36" t="s">
        <v>117</v>
      </c>
      <c r="B36">
        <v>3</v>
      </c>
      <c r="C36">
        <v>3</v>
      </c>
    </row>
    <row r="37" spans="1:3" x14ac:dyDescent="0.3">
      <c r="A37" t="s">
        <v>118</v>
      </c>
      <c r="B37">
        <v>3</v>
      </c>
      <c r="C37">
        <v>3</v>
      </c>
    </row>
    <row r="38" spans="1:3" x14ac:dyDescent="0.3">
      <c r="A38" t="s">
        <v>119</v>
      </c>
      <c r="B38">
        <v>2</v>
      </c>
      <c r="C38">
        <v>2</v>
      </c>
    </row>
    <row r="39" spans="1:3" x14ac:dyDescent="0.3">
      <c r="A39" t="s">
        <v>120</v>
      </c>
      <c r="B39">
        <v>2</v>
      </c>
      <c r="C39">
        <v>2</v>
      </c>
    </row>
    <row r="40" spans="1:3" x14ac:dyDescent="0.3">
      <c r="A40" t="s">
        <v>121</v>
      </c>
      <c r="B40">
        <v>3</v>
      </c>
      <c r="C40">
        <v>3</v>
      </c>
    </row>
    <row r="41" spans="1:3" x14ac:dyDescent="0.3">
      <c r="A41" t="s">
        <v>122</v>
      </c>
      <c r="B41">
        <v>1</v>
      </c>
      <c r="C41">
        <v>1</v>
      </c>
    </row>
    <row r="42" spans="1:3" x14ac:dyDescent="0.3">
      <c r="A42" t="s">
        <v>123</v>
      </c>
      <c r="B42">
        <v>1</v>
      </c>
      <c r="C42">
        <v>0</v>
      </c>
    </row>
    <row r="43" spans="1:3" x14ac:dyDescent="0.3">
      <c r="A43" t="s">
        <v>124</v>
      </c>
      <c r="B43">
        <v>2</v>
      </c>
      <c r="C43">
        <v>2</v>
      </c>
    </row>
    <row r="44" spans="1:3" x14ac:dyDescent="0.3">
      <c r="A44" t="s">
        <v>125</v>
      </c>
      <c r="B44">
        <v>2</v>
      </c>
      <c r="C44">
        <v>2</v>
      </c>
    </row>
    <row r="45" spans="1:3" x14ac:dyDescent="0.3">
      <c r="A45" t="s">
        <v>126</v>
      </c>
      <c r="B45">
        <v>1</v>
      </c>
      <c r="C45">
        <v>1</v>
      </c>
    </row>
    <row r="46" spans="1:3" x14ac:dyDescent="0.3">
      <c r="A46" t="s">
        <v>127</v>
      </c>
      <c r="B46">
        <v>1</v>
      </c>
      <c r="C46">
        <v>0</v>
      </c>
    </row>
    <row r="47" spans="1:3" x14ac:dyDescent="0.3">
      <c r="A47" t="s">
        <v>128</v>
      </c>
      <c r="B47">
        <v>3</v>
      </c>
      <c r="C47">
        <v>3</v>
      </c>
    </row>
    <row r="48" spans="1:3" x14ac:dyDescent="0.3">
      <c r="A48" t="s">
        <v>129</v>
      </c>
      <c r="B48">
        <v>1</v>
      </c>
      <c r="C48">
        <v>1</v>
      </c>
    </row>
    <row r="49" spans="1:3" x14ac:dyDescent="0.3">
      <c r="A49" t="s">
        <v>130</v>
      </c>
      <c r="B49">
        <v>1</v>
      </c>
      <c r="C49">
        <v>0</v>
      </c>
    </row>
    <row r="50" spans="1:3" x14ac:dyDescent="0.3">
      <c r="A50" t="s">
        <v>131</v>
      </c>
      <c r="B50">
        <v>2</v>
      </c>
      <c r="C50">
        <v>2</v>
      </c>
    </row>
    <row r="51" spans="1:3" x14ac:dyDescent="0.3">
      <c r="A51" t="s">
        <v>132</v>
      </c>
      <c r="B51">
        <v>3</v>
      </c>
      <c r="C51">
        <v>3</v>
      </c>
    </row>
    <row r="52" spans="1:3" x14ac:dyDescent="0.3">
      <c r="A52" t="s">
        <v>133</v>
      </c>
      <c r="B52">
        <v>1</v>
      </c>
      <c r="C52">
        <v>1</v>
      </c>
    </row>
    <row r="53" spans="1:3" x14ac:dyDescent="0.3">
      <c r="A53" t="s">
        <v>134</v>
      </c>
      <c r="B53">
        <v>2</v>
      </c>
      <c r="C53">
        <v>2</v>
      </c>
    </row>
    <row r="54" spans="1:3" x14ac:dyDescent="0.3">
      <c r="A54" t="s">
        <v>135</v>
      </c>
      <c r="B54">
        <v>1</v>
      </c>
      <c r="C54">
        <v>1</v>
      </c>
    </row>
    <row r="55" spans="1:3" x14ac:dyDescent="0.3">
      <c r="A55" t="s">
        <v>136</v>
      </c>
      <c r="B55">
        <v>1</v>
      </c>
      <c r="C55">
        <v>0</v>
      </c>
    </row>
    <row r="56" spans="1:3" x14ac:dyDescent="0.3">
      <c r="A56" t="s">
        <v>137</v>
      </c>
      <c r="B56">
        <v>3</v>
      </c>
      <c r="C56">
        <v>3</v>
      </c>
    </row>
    <row r="57" spans="1:3" x14ac:dyDescent="0.3">
      <c r="A57" t="s">
        <v>138</v>
      </c>
      <c r="B57">
        <v>3</v>
      </c>
      <c r="C57">
        <v>3</v>
      </c>
    </row>
    <row r="58" spans="1:3" x14ac:dyDescent="0.3">
      <c r="A58" t="s">
        <v>139</v>
      </c>
      <c r="B58">
        <v>3</v>
      </c>
      <c r="C58">
        <v>3</v>
      </c>
    </row>
    <row r="59" spans="1:3" x14ac:dyDescent="0.3">
      <c r="A59" t="s">
        <v>140</v>
      </c>
      <c r="B59">
        <v>1</v>
      </c>
      <c r="C59">
        <v>1</v>
      </c>
    </row>
    <row r="60" spans="1:3" x14ac:dyDescent="0.3">
      <c r="A60" t="s">
        <v>141</v>
      </c>
      <c r="B60">
        <v>1</v>
      </c>
      <c r="C60">
        <v>0</v>
      </c>
    </row>
    <row r="61" spans="1:3" x14ac:dyDescent="0.3">
      <c r="A61" t="s">
        <v>142</v>
      </c>
      <c r="B61">
        <v>2</v>
      </c>
      <c r="C61">
        <v>2</v>
      </c>
    </row>
    <row r="62" spans="1:3" x14ac:dyDescent="0.3">
      <c r="A62" t="s">
        <v>143</v>
      </c>
      <c r="B62">
        <v>1</v>
      </c>
      <c r="C62">
        <v>1</v>
      </c>
    </row>
    <row r="63" spans="1:3" x14ac:dyDescent="0.3">
      <c r="A63" t="s">
        <v>144</v>
      </c>
      <c r="B63">
        <v>1</v>
      </c>
      <c r="C63">
        <v>0</v>
      </c>
    </row>
    <row r="64" spans="1:3" x14ac:dyDescent="0.3">
      <c r="A64" t="s">
        <v>145</v>
      </c>
      <c r="B64">
        <v>2</v>
      </c>
      <c r="C64">
        <v>2</v>
      </c>
    </row>
    <row r="65" spans="1:3" x14ac:dyDescent="0.3">
      <c r="A65" t="s">
        <v>146</v>
      </c>
      <c r="B65">
        <v>3</v>
      </c>
      <c r="C65">
        <v>3</v>
      </c>
    </row>
    <row r="66" spans="1:3" x14ac:dyDescent="0.3">
      <c r="A66" t="s">
        <v>147</v>
      </c>
      <c r="B66">
        <v>1</v>
      </c>
      <c r="C66">
        <v>1</v>
      </c>
    </row>
    <row r="67" spans="1:3" x14ac:dyDescent="0.3">
      <c r="A67" t="s">
        <v>148</v>
      </c>
      <c r="B67">
        <v>1</v>
      </c>
      <c r="C67">
        <v>0</v>
      </c>
    </row>
    <row r="68" spans="1:3" x14ac:dyDescent="0.3">
      <c r="A68" t="s">
        <v>149</v>
      </c>
      <c r="B68">
        <v>3</v>
      </c>
      <c r="C68">
        <v>3</v>
      </c>
    </row>
    <row r="69" spans="1:3" x14ac:dyDescent="0.3">
      <c r="A69" t="s">
        <v>150</v>
      </c>
      <c r="B69">
        <v>1</v>
      </c>
      <c r="C69">
        <v>1</v>
      </c>
    </row>
    <row r="70" spans="1:3" x14ac:dyDescent="0.3">
      <c r="A70" t="s">
        <v>151</v>
      </c>
      <c r="B70">
        <v>2</v>
      </c>
      <c r="C70">
        <v>2</v>
      </c>
    </row>
    <row r="71" spans="1:3" x14ac:dyDescent="0.3">
      <c r="A71" t="s">
        <v>152</v>
      </c>
      <c r="B71">
        <v>2</v>
      </c>
      <c r="C71">
        <v>2</v>
      </c>
    </row>
    <row r="72" spans="1:3" x14ac:dyDescent="0.3">
      <c r="A72" t="s">
        <v>153</v>
      </c>
      <c r="B72">
        <v>1</v>
      </c>
      <c r="C72">
        <v>1</v>
      </c>
    </row>
    <row r="73" spans="1:3" x14ac:dyDescent="0.3">
      <c r="A73" t="s">
        <v>154</v>
      </c>
      <c r="B73">
        <v>1</v>
      </c>
      <c r="C73">
        <v>0</v>
      </c>
    </row>
    <row r="74" spans="1:3" x14ac:dyDescent="0.3">
      <c r="A74" t="s">
        <v>155</v>
      </c>
      <c r="B74">
        <v>3</v>
      </c>
      <c r="C74">
        <v>3</v>
      </c>
    </row>
    <row r="75" spans="1:3" x14ac:dyDescent="0.3">
      <c r="A75" t="s">
        <v>156</v>
      </c>
      <c r="B75">
        <v>2</v>
      </c>
      <c r="C75">
        <v>2</v>
      </c>
    </row>
    <row r="76" spans="1:3" x14ac:dyDescent="0.3">
      <c r="A76" t="s">
        <v>157</v>
      </c>
      <c r="B76">
        <v>1</v>
      </c>
      <c r="C76">
        <v>1</v>
      </c>
    </row>
    <row r="77" spans="1:3" x14ac:dyDescent="0.3">
      <c r="A77" t="s">
        <v>158</v>
      </c>
      <c r="B77">
        <v>1</v>
      </c>
      <c r="C77">
        <v>0</v>
      </c>
    </row>
    <row r="78" spans="1:3" x14ac:dyDescent="0.3">
      <c r="A78" t="s">
        <v>159</v>
      </c>
      <c r="B78">
        <v>2</v>
      </c>
      <c r="C78">
        <v>2</v>
      </c>
    </row>
    <row r="79" spans="1:3" x14ac:dyDescent="0.3">
      <c r="A79" t="s">
        <v>160</v>
      </c>
      <c r="B79">
        <v>3</v>
      </c>
      <c r="C79">
        <v>3</v>
      </c>
    </row>
    <row r="80" spans="1:3" x14ac:dyDescent="0.3">
      <c r="A80" t="s">
        <v>161</v>
      </c>
      <c r="B80">
        <v>1</v>
      </c>
      <c r="C80">
        <v>1</v>
      </c>
    </row>
    <row r="81" spans="1:3" x14ac:dyDescent="0.3">
      <c r="A81" t="s">
        <v>162</v>
      </c>
      <c r="B81">
        <v>1</v>
      </c>
      <c r="C81">
        <v>0</v>
      </c>
    </row>
    <row r="82" spans="1:3" x14ac:dyDescent="0.3">
      <c r="A82" t="s">
        <v>163</v>
      </c>
      <c r="B82">
        <v>2</v>
      </c>
      <c r="C82">
        <v>2</v>
      </c>
    </row>
    <row r="83" spans="1:3" x14ac:dyDescent="0.3">
      <c r="A83" t="s">
        <v>164</v>
      </c>
      <c r="B83">
        <v>2</v>
      </c>
      <c r="C83">
        <v>2</v>
      </c>
    </row>
    <row r="84" spans="1:3" x14ac:dyDescent="0.3">
      <c r="A84" t="s">
        <v>165</v>
      </c>
      <c r="B84">
        <v>3</v>
      </c>
      <c r="C84">
        <v>3</v>
      </c>
    </row>
    <row r="85" spans="1:3" x14ac:dyDescent="0.3">
      <c r="A85" t="s">
        <v>166</v>
      </c>
      <c r="B85">
        <v>2</v>
      </c>
      <c r="C85">
        <v>2</v>
      </c>
    </row>
    <row r="86" spans="1:3" x14ac:dyDescent="0.3">
      <c r="A86" t="s">
        <v>167</v>
      </c>
      <c r="B86">
        <v>3</v>
      </c>
      <c r="C86">
        <v>3</v>
      </c>
    </row>
    <row r="87" spans="1:3" x14ac:dyDescent="0.3">
      <c r="A87" t="s">
        <v>168</v>
      </c>
      <c r="B87">
        <v>2</v>
      </c>
      <c r="C87">
        <v>2</v>
      </c>
    </row>
    <row r="88" spans="1:3" x14ac:dyDescent="0.3">
      <c r="A88" t="s">
        <v>169</v>
      </c>
      <c r="B88">
        <v>3</v>
      </c>
      <c r="C88">
        <v>3</v>
      </c>
    </row>
    <row r="89" spans="1:3" x14ac:dyDescent="0.3">
      <c r="A89" t="s">
        <v>170</v>
      </c>
      <c r="B89">
        <v>3</v>
      </c>
      <c r="C89">
        <v>3</v>
      </c>
    </row>
    <row r="90" spans="1:3" x14ac:dyDescent="0.3">
      <c r="A90" t="s">
        <v>171</v>
      </c>
      <c r="B90">
        <v>2</v>
      </c>
      <c r="C90">
        <v>2</v>
      </c>
    </row>
    <row r="91" spans="1:3" x14ac:dyDescent="0.3">
      <c r="A91" t="s">
        <v>172</v>
      </c>
      <c r="B91">
        <v>2</v>
      </c>
      <c r="C91">
        <v>2</v>
      </c>
    </row>
    <row r="92" spans="1:3" x14ac:dyDescent="0.3">
      <c r="A92" t="s">
        <v>173</v>
      </c>
      <c r="B92">
        <v>2</v>
      </c>
      <c r="C92">
        <v>2</v>
      </c>
    </row>
    <row r="93" spans="1:3" x14ac:dyDescent="0.3">
      <c r="A93" t="s">
        <v>174</v>
      </c>
      <c r="B93">
        <v>2</v>
      </c>
      <c r="C93">
        <v>2</v>
      </c>
    </row>
    <row r="94" spans="1:3" x14ac:dyDescent="0.3">
      <c r="A94" t="s">
        <v>175</v>
      </c>
      <c r="B94">
        <v>3</v>
      </c>
      <c r="C94">
        <v>3</v>
      </c>
    </row>
    <row r="95" spans="1:3" x14ac:dyDescent="0.3">
      <c r="A95" t="s">
        <v>176</v>
      </c>
      <c r="B95">
        <v>3</v>
      </c>
      <c r="C95">
        <v>3</v>
      </c>
    </row>
    <row r="96" spans="1:3" x14ac:dyDescent="0.3">
      <c r="A96" t="s">
        <v>177</v>
      </c>
      <c r="B96">
        <v>2</v>
      </c>
      <c r="C96">
        <v>2</v>
      </c>
    </row>
    <row r="97" spans="1:3" x14ac:dyDescent="0.3">
      <c r="A97" t="s">
        <v>178</v>
      </c>
      <c r="B97">
        <v>2</v>
      </c>
      <c r="C97">
        <v>2</v>
      </c>
    </row>
    <row r="98" spans="1:3" x14ac:dyDescent="0.3">
      <c r="A98" t="s">
        <v>179</v>
      </c>
      <c r="B98">
        <v>3</v>
      </c>
      <c r="C98">
        <v>3</v>
      </c>
    </row>
    <row r="99" spans="1:3" x14ac:dyDescent="0.3">
      <c r="A99" t="s">
        <v>176</v>
      </c>
      <c r="B99">
        <v>3</v>
      </c>
      <c r="C99">
        <v>3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1"/>
  <sheetViews>
    <sheetView workbookViewId="0">
      <selection activeCell="A57" sqref="A57"/>
    </sheetView>
  </sheetViews>
  <sheetFormatPr defaultRowHeight="14.4" x14ac:dyDescent="0.3"/>
  <cols>
    <col min="1" max="1" width="10.5546875" bestFit="1" customWidth="1"/>
    <col min="2" max="2" width="12.44140625" bestFit="1" customWidth="1"/>
  </cols>
  <sheetData>
    <row r="1" spans="1:14" x14ac:dyDescent="0.3">
      <c r="A1" t="s">
        <v>22</v>
      </c>
      <c r="B1" t="s">
        <v>23</v>
      </c>
      <c r="C1" t="s">
        <v>180</v>
      </c>
      <c r="D1" t="s">
        <v>24</v>
      </c>
      <c r="E1" t="s">
        <v>181</v>
      </c>
      <c r="F1" t="s">
        <v>25</v>
      </c>
      <c r="G1" t="s">
        <v>182</v>
      </c>
      <c r="H1" t="s">
        <v>26</v>
      </c>
      <c r="I1" t="s">
        <v>183</v>
      </c>
      <c r="J1" t="s">
        <v>27</v>
      </c>
      <c r="K1" t="s">
        <v>184</v>
      </c>
      <c r="L1" t="s">
        <v>82</v>
      </c>
      <c r="M1" t="s">
        <v>185</v>
      </c>
      <c r="N1" t="s">
        <v>186</v>
      </c>
    </row>
    <row r="2" spans="1:14" x14ac:dyDescent="0.3">
      <c r="A2" t="str">
        <f>IF(Charactersheet!B10&lt;&gt;"",1,"")</f>
        <v/>
      </c>
      <c r="B2" t="str">
        <f>IF(Charactersheet!F10&lt;&gt;"",Charactersheet!F10,"")</f>
        <v/>
      </c>
      <c r="C2">
        <f>IF(Charactersheet!G10&lt;&gt;"",0,IF(B2&lt;&gt;"",B2,0))</f>
        <v>0</v>
      </c>
      <c r="D2" t="str">
        <f>IF(Charactersheet!H10&lt;&gt;"",Charactersheet!H10,"")</f>
        <v/>
      </c>
      <c r="E2">
        <f>IF(Charactersheet!I10&lt;&gt;"",0,IF(D2&lt;&gt;"",D2,0))</f>
        <v>0</v>
      </c>
      <c r="F2" t="str">
        <f>IF(Charactersheet!J10&lt;&gt;"",Charactersheet!J10,"")</f>
        <v/>
      </c>
      <c r="G2">
        <f>IF(Charactersheet!K10&lt;&gt;"",0,IF(F2&lt;&gt;"",F2,0))</f>
        <v>0</v>
      </c>
      <c r="H2" t="str">
        <f>IF(Charactersheet!L10&lt;&gt;"",Charactersheet!L10,"")</f>
        <v/>
      </c>
      <c r="I2">
        <f>IF(Charactersheet!M10&lt;&gt;"",0,IF(H2&lt;&gt;"",H2,0))</f>
        <v>0</v>
      </c>
      <c r="J2" t="str">
        <f>IF(Charactersheet!N10&lt;&gt;"",Charactersheet!N10,"")</f>
        <v/>
      </c>
      <c r="K2">
        <f>IF(Charactersheet!O10&lt;&gt;"",0,IF(J2&lt;&gt;"",J2,0))</f>
        <v>0</v>
      </c>
      <c r="L2" t="str">
        <f>IF(Charactersheet!Q10&lt;&gt;"",1,"")</f>
        <v/>
      </c>
      <c r="M2" t="str">
        <f>IF(Charactersheet!V10&lt;&gt;"",Charactersheet!V10,"")</f>
        <v/>
      </c>
      <c r="N2">
        <f>IF(Charactersheet!W10&lt;&gt;"",0,IF(M2&lt;&gt;"",M2,0))</f>
        <v>0</v>
      </c>
    </row>
    <row r="3" spans="1:14" x14ac:dyDescent="0.3">
      <c r="A3" t="str">
        <f>IF(Charactersheet!B11&lt;&gt;"",1,"")</f>
        <v/>
      </c>
      <c r="B3" t="str">
        <f>IF(Charactersheet!F11&lt;&gt;"",Charactersheet!F11,"")</f>
        <v/>
      </c>
      <c r="C3">
        <f>IF(Charactersheet!G11&lt;&gt;"",0,IF(B3&lt;&gt;"",B3,0))</f>
        <v>0</v>
      </c>
      <c r="D3" t="str">
        <f>IF(Charactersheet!H11&lt;&gt;"",Charactersheet!H11,"")</f>
        <v/>
      </c>
      <c r="E3">
        <f>IF(Charactersheet!I11&lt;&gt;"",0,IF(D3&lt;&gt;"",D3,0))</f>
        <v>0</v>
      </c>
      <c r="F3" t="str">
        <f>IF(Charactersheet!J11&lt;&gt;"",Charactersheet!J11,"")</f>
        <v/>
      </c>
      <c r="G3">
        <f>IF(Charactersheet!K11&lt;&gt;"",0,IF(F3&lt;&gt;"",F3,0))</f>
        <v>0</v>
      </c>
      <c r="H3" t="str">
        <f>IF(Charactersheet!L11&lt;&gt;"",Charactersheet!L11,"")</f>
        <v/>
      </c>
      <c r="I3">
        <f>IF(Charactersheet!M11&lt;&gt;"",0,IF(H3&lt;&gt;"",H3,0))</f>
        <v>0</v>
      </c>
      <c r="J3" t="str">
        <f>IF(Charactersheet!N11&lt;&gt;"",Charactersheet!N11,"")</f>
        <v/>
      </c>
      <c r="K3">
        <f>IF(Charactersheet!O11&lt;&gt;"",0,IF(J3&lt;&gt;"",J3,0))</f>
        <v>0</v>
      </c>
      <c r="L3" t="str">
        <f>IF(Charactersheet!Q11&lt;&gt;"",1,"")</f>
        <v/>
      </c>
      <c r="M3" t="str">
        <f>IF(Charactersheet!V11&lt;&gt;"",Charactersheet!V11,"")</f>
        <v/>
      </c>
      <c r="N3">
        <f>IF(Charactersheet!W11&lt;&gt;"",0,IF(M3&lt;&gt;"",M3,0))</f>
        <v>0</v>
      </c>
    </row>
    <row r="4" spans="1:14" x14ac:dyDescent="0.3">
      <c r="A4" t="str">
        <f>IF(Charactersheet!B12&lt;&gt;"",1,"")</f>
        <v/>
      </c>
      <c r="B4" t="str">
        <f>IF(Charactersheet!F12&lt;&gt;"",Charactersheet!F12,"")</f>
        <v/>
      </c>
      <c r="C4">
        <f>IF(Charactersheet!G12&lt;&gt;"",0,IF(B4&lt;&gt;"",B4,0))</f>
        <v>0</v>
      </c>
      <c r="D4" t="str">
        <f>IF(Charactersheet!H12&lt;&gt;"",Charactersheet!H12,"")</f>
        <v/>
      </c>
      <c r="E4">
        <f>IF(Charactersheet!I12&lt;&gt;"",0,IF(D4&lt;&gt;"",D4,0))</f>
        <v>0</v>
      </c>
      <c r="F4" t="str">
        <f>IF(Charactersheet!J12&lt;&gt;"",Charactersheet!J12,"")</f>
        <v/>
      </c>
      <c r="G4">
        <f>IF(Charactersheet!K12&lt;&gt;"",0,IF(F4&lt;&gt;"",F4,0))</f>
        <v>0</v>
      </c>
      <c r="H4" t="str">
        <f>IF(Charactersheet!L12&lt;&gt;"",Charactersheet!L12,"")</f>
        <v/>
      </c>
      <c r="I4">
        <f>IF(Charactersheet!M12&lt;&gt;"",0,IF(H4&lt;&gt;"",H4,0))</f>
        <v>0</v>
      </c>
      <c r="J4" t="str">
        <f>IF(Charactersheet!N12&lt;&gt;"",Charactersheet!N12,"")</f>
        <v/>
      </c>
      <c r="K4">
        <f>IF(Charactersheet!O12&lt;&gt;"",0,IF(J4&lt;&gt;"",J4,0))</f>
        <v>0</v>
      </c>
      <c r="L4" t="str">
        <f>IF(Charactersheet!Q12&lt;&gt;"",1,"")</f>
        <v/>
      </c>
      <c r="M4" t="str">
        <f>IF(Charactersheet!V12&lt;&gt;"",Charactersheet!V12,"")</f>
        <v/>
      </c>
      <c r="N4">
        <f>IF(Charactersheet!W12&lt;&gt;"",0,IF(M4&lt;&gt;"",M4,0))</f>
        <v>0</v>
      </c>
    </row>
    <row r="5" spans="1:14" x14ac:dyDescent="0.3">
      <c r="A5" t="str">
        <f>IF(Charactersheet!B13&lt;&gt;"",1,"")</f>
        <v/>
      </c>
      <c r="B5" t="str">
        <f>IF(Charactersheet!F13&lt;&gt;"",Charactersheet!F13,"")</f>
        <v/>
      </c>
      <c r="C5">
        <f>IF(Charactersheet!G13&lt;&gt;"",0,IF(B5&lt;&gt;"",B5,0))</f>
        <v>0</v>
      </c>
      <c r="D5" t="str">
        <f>IF(Charactersheet!H13&lt;&gt;"",Charactersheet!H13,"")</f>
        <v/>
      </c>
      <c r="E5">
        <f>IF(Charactersheet!I13&lt;&gt;"",0,IF(D5&lt;&gt;"",D5,0))</f>
        <v>0</v>
      </c>
      <c r="F5" t="str">
        <f>IF(Charactersheet!J13&lt;&gt;"",Charactersheet!J13,"")</f>
        <v/>
      </c>
      <c r="G5">
        <f>IF(Charactersheet!K13&lt;&gt;"",0,IF(F5&lt;&gt;"",F5,0))</f>
        <v>0</v>
      </c>
      <c r="H5" t="str">
        <f>IF(Charactersheet!L13&lt;&gt;"",Charactersheet!L13,"")</f>
        <v/>
      </c>
      <c r="I5">
        <f>IF(Charactersheet!M13&lt;&gt;"",0,IF(H5&lt;&gt;"",H5,0))</f>
        <v>0</v>
      </c>
      <c r="J5" t="str">
        <f>IF(Charactersheet!N13&lt;&gt;"",Charactersheet!N13,"")</f>
        <v/>
      </c>
      <c r="K5">
        <f>IF(Charactersheet!O13&lt;&gt;"",0,IF(J5&lt;&gt;"",J5,0))</f>
        <v>0</v>
      </c>
      <c r="L5" t="str">
        <f>IF(Charactersheet!Q13&lt;&gt;"",1,"")</f>
        <v/>
      </c>
      <c r="M5" t="str">
        <f>IF(Charactersheet!V13&lt;&gt;"",Charactersheet!V13,"")</f>
        <v/>
      </c>
      <c r="N5">
        <f>IF(Charactersheet!W13&lt;&gt;"",0,IF(M5&lt;&gt;"",M5,0))</f>
        <v>0</v>
      </c>
    </row>
    <row r="6" spans="1:14" x14ac:dyDescent="0.3">
      <c r="A6" t="str">
        <f>IF(Charactersheet!B14&lt;&gt;"",1,"")</f>
        <v/>
      </c>
      <c r="B6" t="str">
        <f>IF(Charactersheet!F14&lt;&gt;"",Charactersheet!F14,"")</f>
        <v/>
      </c>
      <c r="C6">
        <f>IF(Charactersheet!G14&lt;&gt;"",0,IF(B6&lt;&gt;"",B6,0))</f>
        <v>0</v>
      </c>
      <c r="D6" t="str">
        <f>IF(Charactersheet!H14&lt;&gt;"",Charactersheet!H14,"")</f>
        <v/>
      </c>
      <c r="E6">
        <f>IF(Charactersheet!I14&lt;&gt;"",0,IF(D6&lt;&gt;"",D6,0))</f>
        <v>0</v>
      </c>
      <c r="F6" t="str">
        <f>IF(Charactersheet!J14&lt;&gt;"",Charactersheet!J14,"")</f>
        <v/>
      </c>
      <c r="G6">
        <f>IF(Charactersheet!K14&lt;&gt;"",0,IF(F6&lt;&gt;"",F6,0))</f>
        <v>0</v>
      </c>
      <c r="H6" t="str">
        <f>IF(Charactersheet!L14&lt;&gt;"",Charactersheet!L14,"")</f>
        <v/>
      </c>
      <c r="I6">
        <f>IF(Charactersheet!M14&lt;&gt;"",0,IF(H6&lt;&gt;"",H6,0))</f>
        <v>0</v>
      </c>
      <c r="J6" t="str">
        <f>IF(Charactersheet!N14&lt;&gt;"",Charactersheet!N14,"")</f>
        <v/>
      </c>
      <c r="K6">
        <f>IF(Charactersheet!O14&lt;&gt;"",0,IF(J6&lt;&gt;"",J6,0))</f>
        <v>0</v>
      </c>
      <c r="L6" t="str">
        <f>IF(Charactersheet!Q14&lt;&gt;"",1,"")</f>
        <v/>
      </c>
      <c r="M6" t="str">
        <f>IF(Charactersheet!V14&lt;&gt;"",Charactersheet!V14,"")</f>
        <v/>
      </c>
      <c r="N6">
        <f>IF(Charactersheet!W14&lt;&gt;"",0,IF(M6&lt;&gt;"",M6,0))</f>
        <v>0</v>
      </c>
    </row>
    <row r="7" spans="1:14" x14ac:dyDescent="0.3">
      <c r="A7" t="str">
        <f>IF(Charactersheet!B15&lt;&gt;"",1,"")</f>
        <v/>
      </c>
      <c r="B7" t="str">
        <f>IF(Charactersheet!F15&lt;&gt;"",Charactersheet!F15,"")</f>
        <v/>
      </c>
      <c r="C7">
        <f>IF(Charactersheet!G15&lt;&gt;"",0,IF(B7&lt;&gt;"",B7,0))</f>
        <v>0</v>
      </c>
      <c r="D7" t="str">
        <f>IF(Charactersheet!H15&lt;&gt;"",Charactersheet!H15,"")</f>
        <v/>
      </c>
      <c r="E7">
        <f>IF(Charactersheet!I15&lt;&gt;"",0,IF(D7&lt;&gt;"",D7,0))</f>
        <v>0</v>
      </c>
      <c r="F7" t="str">
        <f>IF(Charactersheet!J15&lt;&gt;"",Charactersheet!J15,"")</f>
        <v/>
      </c>
      <c r="G7">
        <f>IF(Charactersheet!K15&lt;&gt;"",0,IF(F7&lt;&gt;"",F7,0))</f>
        <v>0</v>
      </c>
      <c r="H7" t="str">
        <f>IF(Charactersheet!L15&lt;&gt;"",Charactersheet!L15,"")</f>
        <v/>
      </c>
      <c r="I7">
        <f>IF(Charactersheet!M15&lt;&gt;"",0,IF(H7&lt;&gt;"",H7,0))</f>
        <v>0</v>
      </c>
      <c r="J7" t="str">
        <f>IF(Charactersheet!N15&lt;&gt;"",Charactersheet!N15,"")</f>
        <v/>
      </c>
      <c r="K7">
        <f>IF(Charactersheet!O15&lt;&gt;"",0,IF(J7&lt;&gt;"",J7,0))</f>
        <v>0</v>
      </c>
      <c r="L7" t="str">
        <f>IF(Charactersheet!Q15&lt;&gt;"",1,"")</f>
        <v/>
      </c>
      <c r="M7" t="str">
        <f>IF(Charactersheet!V15&lt;&gt;"",Charactersheet!V15,"")</f>
        <v/>
      </c>
      <c r="N7">
        <f>IF(Charactersheet!W15&lt;&gt;"",0,IF(M7&lt;&gt;"",M7,0))</f>
        <v>0</v>
      </c>
    </row>
    <row r="8" spans="1:14" x14ac:dyDescent="0.3">
      <c r="A8" t="str">
        <f>IF(Charactersheet!B16&lt;&gt;"",1,"")</f>
        <v/>
      </c>
      <c r="B8" t="str">
        <f>IF(Charactersheet!F16&lt;&gt;"",Charactersheet!F16,"")</f>
        <v/>
      </c>
      <c r="C8">
        <f>IF(Charactersheet!G16&lt;&gt;"",0,IF(B8&lt;&gt;"",B8,0))</f>
        <v>0</v>
      </c>
      <c r="D8" t="str">
        <f>IF(Charactersheet!H16&lt;&gt;"",Charactersheet!H16,"")</f>
        <v/>
      </c>
      <c r="E8">
        <f>IF(Charactersheet!I16&lt;&gt;"",0,IF(D8&lt;&gt;"",D8,0))</f>
        <v>0</v>
      </c>
      <c r="F8" t="str">
        <f>IF(Charactersheet!J16&lt;&gt;"",Charactersheet!J16,"")</f>
        <v/>
      </c>
      <c r="G8">
        <f>IF(Charactersheet!K16&lt;&gt;"",0,IF(F8&lt;&gt;"",F8,0))</f>
        <v>0</v>
      </c>
      <c r="H8" t="str">
        <f>IF(Charactersheet!L16&lt;&gt;"",Charactersheet!L16,"")</f>
        <v/>
      </c>
      <c r="I8">
        <f>IF(Charactersheet!M16&lt;&gt;"",0,IF(H8&lt;&gt;"",H8,0))</f>
        <v>0</v>
      </c>
      <c r="J8" t="str">
        <f>IF(Charactersheet!N16&lt;&gt;"",Charactersheet!N16,"")</f>
        <v/>
      </c>
      <c r="K8">
        <f>IF(Charactersheet!O16&lt;&gt;"",0,IF(J8&lt;&gt;"",J8,0))</f>
        <v>0</v>
      </c>
      <c r="L8" t="str">
        <f>IF(Charactersheet!Q16&lt;&gt;"",1,"")</f>
        <v/>
      </c>
      <c r="M8" t="str">
        <f>IF(Charactersheet!V16&lt;&gt;"",Charactersheet!V16,"")</f>
        <v/>
      </c>
      <c r="N8">
        <f>IF(Charactersheet!W16&lt;&gt;"",0,IF(M8&lt;&gt;"",M8,0))</f>
        <v>0</v>
      </c>
    </row>
    <row r="9" spans="1:14" x14ac:dyDescent="0.3">
      <c r="A9" t="str">
        <f>IF(Charactersheet!B17&lt;&gt;"",1,"")</f>
        <v/>
      </c>
      <c r="B9" t="str">
        <f>IF(Charactersheet!F17&lt;&gt;"",Charactersheet!F17,"")</f>
        <v/>
      </c>
      <c r="C9">
        <f>IF(Charactersheet!G17&lt;&gt;"",0,IF(B9&lt;&gt;"",B9,0))</f>
        <v>0</v>
      </c>
      <c r="D9" t="str">
        <f>IF(Charactersheet!H17&lt;&gt;"",Charactersheet!H17,"")</f>
        <v/>
      </c>
      <c r="E9">
        <f>IF(Charactersheet!I17&lt;&gt;"",0,IF(D9&lt;&gt;"",D9,0))</f>
        <v>0</v>
      </c>
      <c r="F9" t="str">
        <f>IF(Charactersheet!J17&lt;&gt;"",Charactersheet!J17,"")</f>
        <v/>
      </c>
      <c r="G9">
        <f>IF(Charactersheet!K17&lt;&gt;"",0,IF(F9&lt;&gt;"",F9,0))</f>
        <v>0</v>
      </c>
      <c r="H9" t="str">
        <f>IF(Charactersheet!L17&lt;&gt;"",Charactersheet!L17,"")</f>
        <v/>
      </c>
      <c r="I9">
        <f>IF(Charactersheet!M17&lt;&gt;"",0,IF(H9&lt;&gt;"",H9,0))</f>
        <v>0</v>
      </c>
      <c r="J9" t="str">
        <f>IF(Charactersheet!N17&lt;&gt;"",Charactersheet!N17,"")</f>
        <v/>
      </c>
      <c r="K9">
        <f>IF(Charactersheet!O17&lt;&gt;"",0,IF(J9&lt;&gt;"",J9,0))</f>
        <v>0</v>
      </c>
      <c r="L9" t="str">
        <f>IF(Charactersheet!Q17&lt;&gt;"",1,"")</f>
        <v/>
      </c>
      <c r="M9" t="str">
        <f>IF(Charactersheet!V17&lt;&gt;"",Charactersheet!V17,"")</f>
        <v/>
      </c>
      <c r="N9">
        <f>IF(Charactersheet!W17&lt;&gt;"",0,IF(M9&lt;&gt;"",M9,0))</f>
        <v>0</v>
      </c>
    </row>
    <row r="10" spans="1:14" x14ac:dyDescent="0.3">
      <c r="A10" t="str">
        <f>IF(Charactersheet!B18&lt;&gt;"",1,"")</f>
        <v/>
      </c>
      <c r="B10" t="str">
        <f>IF(Charactersheet!F18&lt;&gt;"",Charactersheet!F18,"")</f>
        <v/>
      </c>
      <c r="C10">
        <f>IF(Charactersheet!G18&lt;&gt;"",0,IF(B10&lt;&gt;"",B10,0))</f>
        <v>0</v>
      </c>
      <c r="D10" t="str">
        <f>IF(Charactersheet!H18&lt;&gt;"",Charactersheet!H18,"")</f>
        <v/>
      </c>
      <c r="E10">
        <f>IF(Charactersheet!I18&lt;&gt;"",0,IF(D10&lt;&gt;"",D10,0))</f>
        <v>0</v>
      </c>
      <c r="F10" t="str">
        <f>IF(Charactersheet!J18&lt;&gt;"",Charactersheet!J18,"")</f>
        <v/>
      </c>
      <c r="G10">
        <f>IF(Charactersheet!K18&lt;&gt;"",0,IF(F10&lt;&gt;"",F10,0))</f>
        <v>0</v>
      </c>
      <c r="H10" t="str">
        <f>IF(Charactersheet!L18&lt;&gt;"",Charactersheet!L18,"")</f>
        <v/>
      </c>
      <c r="I10">
        <f>IF(Charactersheet!M18&lt;&gt;"",0,IF(H10&lt;&gt;"",H10,0))</f>
        <v>0</v>
      </c>
      <c r="J10" t="str">
        <f>IF(Charactersheet!N18&lt;&gt;"",Charactersheet!N18,"")</f>
        <v/>
      </c>
      <c r="K10">
        <f>IF(Charactersheet!O18&lt;&gt;"",0,IF(J10&lt;&gt;"",J10,0))</f>
        <v>0</v>
      </c>
      <c r="L10" t="str">
        <f>IF(Charactersheet!Q18&lt;&gt;"",1,"")</f>
        <v/>
      </c>
      <c r="M10" t="str">
        <f>IF(Charactersheet!V18&lt;&gt;"",Charactersheet!V18,"")</f>
        <v/>
      </c>
      <c r="N10">
        <f>IF(Charactersheet!W18&lt;&gt;"",0,IF(M10&lt;&gt;"",M10,0))</f>
        <v>0</v>
      </c>
    </row>
    <row r="11" spans="1:14" x14ac:dyDescent="0.3">
      <c r="A11" t="str">
        <f>IF(Charactersheet!B19&lt;&gt;"",1,"")</f>
        <v/>
      </c>
      <c r="B11" t="str">
        <f>IF(Charactersheet!F19&lt;&gt;"",Charactersheet!F19,"")</f>
        <v/>
      </c>
      <c r="C11">
        <f>IF(Charactersheet!G19&lt;&gt;"",0,IF(B11&lt;&gt;"",B11,0))</f>
        <v>0</v>
      </c>
      <c r="D11" t="str">
        <f>IF(Charactersheet!H19&lt;&gt;"",Charactersheet!H19,"")</f>
        <v/>
      </c>
      <c r="E11">
        <f>IF(Charactersheet!I19&lt;&gt;"",0,IF(D11&lt;&gt;"",D11,0))</f>
        <v>0</v>
      </c>
      <c r="F11" t="str">
        <f>IF(Charactersheet!J19&lt;&gt;"",Charactersheet!J19,"")</f>
        <v/>
      </c>
      <c r="G11">
        <f>IF(Charactersheet!K19&lt;&gt;"",0,IF(F11&lt;&gt;"",F11,0))</f>
        <v>0</v>
      </c>
      <c r="H11" t="str">
        <f>IF(Charactersheet!L19&lt;&gt;"",Charactersheet!L19,"")</f>
        <v/>
      </c>
      <c r="I11">
        <f>IF(Charactersheet!M19&lt;&gt;"",0,IF(H11&lt;&gt;"",H11,0))</f>
        <v>0</v>
      </c>
      <c r="J11" t="str">
        <f>IF(Charactersheet!N19&lt;&gt;"",Charactersheet!N19,"")</f>
        <v/>
      </c>
      <c r="K11">
        <f>IF(Charactersheet!O19&lt;&gt;"",0,IF(J11&lt;&gt;"",J11,0))</f>
        <v>0</v>
      </c>
      <c r="L11" t="str">
        <f>IF(Charactersheet!Q19&lt;&gt;"",1,"")</f>
        <v/>
      </c>
      <c r="M11" t="str">
        <f>IF(Charactersheet!V19&lt;&gt;"",Charactersheet!V19,"")</f>
        <v/>
      </c>
      <c r="N11">
        <f>IF(Charactersheet!W19&lt;&gt;"",0,IF(M11&lt;&gt;"",M11,0))</f>
        <v>0</v>
      </c>
    </row>
    <row r="12" spans="1:14" x14ac:dyDescent="0.3">
      <c r="A12" t="str">
        <f>IF(Charactersheet!B20&lt;&gt;"",1,"")</f>
        <v/>
      </c>
      <c r="B12" t="str">
        <f>IF(Charactersheet!F20&lt;&gt;"",Charactersheet!F20,"")</f>
        <v/>
      </c>
      <c r="C12">
        <f>IF(Charactersheet!G20&lt;&gt;"",0,IF(B12&lt;&gt;"",B12,0))</f>
        <v>0</v>
      </c>
      <c r="D12" t="str">
        <f>IF(Charactersheet!H20&lt;&gt;"",Charactersheet!H20,"")</f>
        <v/>
      </c>
      <c r="E12">
        <f>IF(Charactersheet!I20&lt;&gt;"",0,IF(D12&lt;&gt;"",D12,0))</f>
        <v>0</v>
      </c>
      <c r="F12" t="str">
        <f>IF(Charactersheet!J20&lt;&gt;"",Charactersheet!J20,"")</f>
        <v/>
      </c>
      <c r="G12">
        <f>IF(Charactersheet!K20&lt;&gt;"",0,IF(F12&lt;&gt;"",F12,0))</f>
        <v>0</v>
      </c>
      <c r="H12" t="str">
        <f>IF(Charactersheet!L20&lt;&gt;"",Charactersheet!L20,"")</f>
        <v/>
      </c>
      <c r="I12">
        <f>IF(Charactersheet!M20&lt;&gt;"",0,IF(H12&lt;&gt;"",H12,0))</f>
        <v>0</v>
      </c>
      <c r="J12" t="str">
        <f>IF(Charactersheet!N20&lt;&gt;"",Charactersheet!N20,"")</f>
        <v/>
      </c>
      <c r="K12">
        <f>IF(Charactersheet!O20&lt;&gt;"",0,IF(J12&lt;&gt;"",J12,0))</f>
        <v>0</v>
      </c>
      <c r="L12" t="str">
        <f>IF(Charactersheet!Q20&lt;&gt;"",1,"")</f>
        <v/>
      </c>
      <c r="M12" t="str">
        <f>IF(Charactersheet!V20&lt;&gt;"",Charactersheet!V20,"")</f>
        <v/>
      </c>
      <c r="N12">
        <f>IF(Charactersheet!W20&lt;&gt;"",0,IF(M12&lt;&gt;"",M12,0))</f>
        <v>0</v>
      </c>
    </row>
    <row r="13" spans="1:14" x14ac:dyDescent="0.3">
      <c r="A13" t="str">
        <f>IF(Charactersheet!B21&lt;&gt;"",1,"")</f>
        <v/>
      </c>
      <c r="B13" t="str">
        <f>IF(Charactersheet!F21&lt;&gt;"",Charactersheet!F21,"")</f>
        <v/>
      </c>
      <c r="C13">
        <f>IF(Charactersheet!G21&lt;&gt;"",0,IF(B13&lt;&gt;"",B13,0))</f>
        <v>0</v>
      </c>
      <c r="D13" t="str">
        <f>IF(Charactersheet!H21&lt;&gt;"",Charactersheet!H21,"")</f>
        <v/>
      </c>
      <c r="E13">
        <f>IF(Charactersheet!I21&lt;&gt;"",0,IF(D13&lt;&gt;"",D13,0))</f>
        <v>0</v>
      </c>
      <c r="F13" t="str">
        <f>IF(Charactersheet!J21&lt;&gt;"",Charactersheet!J21,"")</f>
        <v/>
      </c>
      <c r="G13">
        <f>IF(Charactersheet!K21&lt;&gt;"",0,IF(F13&lt;&gt;"",F13,0))</f>
        <v>0</v>
      </c>
      <c r="H13" t="str">
        <f>IF(Charactersheet!L21&lt;&gt;"",Charactersheet!L21,"")</f>
        <v/>
      </c>
      <c r="I13">
        <f>IF(Charactersheet!M21&lt;&gt;"",0,IF(H13&lt;&gt;"",H13,0))</f>
        <v>0</v>
      </c>
      <c r="J13" t="str">
        <f>IF(Charactersheet!N21&lt;&gt;"",Charactersheet!N21,"")</f>
        <v/>
      </c>
      <c r="K13">
        <f>IF(Charactersheet!O21&lt;&gt;"",0,IF(J13&lt;&gt;"",J13,0))</f>
        <v>0</v>
      </c>
      <c r="L13" t="str">
        <f>IF(Charactersheet!Q21&lt;&gt;"",1,"")</f>
        <v/>
      </c>
      <c r="M13" t="str">
        <f>IF(Charactersheet!V21&lt;&gt;"",Charactersheet!V21,"")</f>
        <v/>
      </c>
      <c r="N13">
        <f>IF(Charactersheet!W21&lt;&gt;"",0,IF(M13&lt;&gt;"",M13,0))</f>
        <v>0</v>
      </c>
    </row>
    <row r="14" spans="1:14" x14ac:dyDescent="0.3">
      <c r="A14" t="str">
        <f>IF(Charactersheet!B22&lt;&gt;"",1,"")</f>
        <v/>
      </c>
      <c r="B14" t="str">
        <f>IF(Charactersheet!F22&lt;&gt;"",Charactersheet!F22,"")</f>
        <v/>
      </c>
      <c r="C14">
        <f>IF(Charactersheet!G22&lt;&gt;"",0,IF(B14&lt;&gt;"",B14,0))</f>
        <v>0</v>
      </c>
      <c r="D14" t="str">
        <f>IF(Charactersheet!H22&lt;&gt;"",Charactersheet!H22,"")</f>
        <v/>
      </c>
      <c r="E14">
        <f>IF(Charactersheet!I22&lt;&gt;"",0,IF(D14&lt;&gt;"",D14,0))</f>
        <v>0</v>
      </c>
      <c r="F14" t="str">
        <f>IF(Charactersheet!J22&lt;&gt;"",Charactersheet!J22,"")</f>
        <v/>
      </c>
      <c r="G14">
        <f>IF(Charactersheet!K22&lt;&gt;"",0,IF(F14&lt;&gt;"",F14,0))</f>
        <v>0</v>
      </c>
      <c r="H14" t="str">
        <f>IF(Charactersheet!L22&lt;&gt;"",Charactersheet!L22,"")</f>
        <v/>
      </c>
      <c r="I14">
        <f>IF(Charactersheet!M22&lt;&gt;"",0,IF(H14&lt;&gt;"",H14,0))</f>
        <v>0</v>
      </c>
      <c r="J14" t="str">
        <f>IF(Charactersheet!N22&lt;&gt;"",Charactersheet!N22,"")</f>
        <v/>
      </c>
      <c r="K14">
        <f>IF(Charactersheet!O22&lt;&gt;"",0,IF(J14&lt;&gt;"",J14,0))</f>
        <v>0</v>
      </c>
      <c r="L14" t="str">
        <f>IF(Charactersheet!Q22&lt;&gt;"",1,"")</f>
        <v/>
      </c>
      <c r="M14" t="str">
        <f>IF(Charactersheet!V22&lt;&gt;"",Charactersheet!V22,"")</f>
        <v/>
      </c>
      <c r="N14">
        <f>IF(Charactersheet!W22&lt;&gt;"",0,IF(M14&lt;&gt;"",M14,0))</f>
        <v>0</v>
      </c>
    </row>
    <row r="15" spans="1:14" x14ac:dyDescent="0.3">
      <c r="A15" t="str">
        <f>IF(Charactersheet!B23&lt;&gt;"",1,"")</f>
        <v/>
      </c>
      <c r="B15" t="str">
        <f>IF(Charactersheet!F23&lt;&gt;"",Charactersheet!F23,"")</f>
        <v/>
      </c>
      <c r="C15">
        <f>IF(Charactersheet!G23&lt;&gt;"",0,IF(B15&lt;&gt;"",B15,0))</f>
        <v>0</v>
      </c>
      <c r="D15" t="str">
        <f>IF(Charactersheet!H23&lt;&gt;"",Charactersheet!H23,"")</f>
        <v/>
      </c>
      <c r="E15">
        <f>IF(Charactersheet!I23&lt;&gt;"",0,IF(D15&lt;&gt;"",D15,0))</f>
        <v>0</v>
      </c>
      <c r="F15" t="str">
        <f>IF(Charactersheet!J23&lt;&gt;"",Charactersheet!J23,"")</f>
        <v/>
      </c>
      <c r="G15">
        <f>IF(Charactersheet!K23&lt;&gt;"",0,IF(F15&lt;&gt;"",F15,0))</f>
        <v>0</v>
      </c>
      <c r="H15" t="str">
        <f>IF(Charactersheet!L23&lt;&gt;"",Charactersheet!L23,"")</f>
        <v/>
      </c>
      <c r="I15">
        <f>IF(Charactersheet!M23&lt;&gt;"",0,IF(H15&lt;&gt;"",H15,0))</f>
        <v>0</v>
      </c>
      <c r="J15" t="str">
        <f>IF(Charactersheet!N23&lt;&gt;"",Charactersheet!N23,"")</f>
        <v/>
      </c>
      <c r="K15">
        <f>IF(Charactersheet!O23&lt;&gt;"",0,IF(J15&lt;&gt;"",J15,0))</f>
        <v>0</v>
      </c>
      <c r="L15" t="str">
        <f>IF(Charactersheet!Q23&lt;&gt;"",1,"")</f>
        <v/>
      </c>
      <c r="M15" t="str">
        <f>IF(Charactersheet!V23&lt;&gt;"",Charactersheet!V23,"")</f>
        <v/>
      </c>
      <c r="N15">
        <f>IF(Charactersheet!W23&lt;&gt;"",0,IF(M15&lt;&gt;"",M15,0))</f>
        <v>0</v>
      </c>
    </row>
    <row r="16" spans="1:14" x14ac:dyDescent="0.3">
      <c r="A16" t="str">
        <f>IF(Charactersheet!B24&lt;&gt;"",1,"")</f>
        <v/>
      </c>
      <c r="B16" t="str">
        <f>IF(Charactersheet!F24&lt;&gt;"",Charactersheet!F24,"")</f>
        <v/>
      </c>
      <c r="C16">
        <f>IF(Charactersheet!G24&lt;&gt;"",0,IF(B16&lt;&gt;"",B16,0))</f>
        <v>0</v>
      </c>
      <c r="D16" t="str">
        <f>IF(Charactersheet!H24&lt;&gt;"",Charactersheet!H24,"")</f>
        <v/>
      </c>
      <c r="E16">
        <f>IF(Charactersheet!I24&lt;&gt;"",0,IF(D16&lt;&gt;"",D16,0))</f>
        <v>0</v>
      </c>
      <c r="F16" t="str">
        <f>IF(Charactersheet!J24&lt;&gt;"",Charactersheet!J24,"")</f>
        <v/>
      </c>
      <c r="G16">
        <f>IF(Charactersheet!K24&lt;&gt;"",0,IF(F16&lt;&gt;"",F16,0))</f>
        <v>0</v>
      </c>
      <c r="H16" t="str">
        <f>IF(Charactersheet!L24&lt;&gt;"",Charactersheet!L24,"")</f>
        <v/>
      </c>
      <c r="I16">
        <f>IF(Charactersheet!M24&lt;&gt;"",0,IF(H16&lt;&gt;"",H16,0))</f>
        <v>0</v>
      </c>
      <c r="J16" t="str">
        <f>IF(Charactersheet!N24&lt;&gt;"",Charactersheet!N24,"")</f>
        <v/>
      </c>
      <c r="K16">
        <f>IF(Charactersheet!O24&lt;&gt;"",0,IF(J16&lt;&gt;"",J16,0))</f>
        <v>0</v>
      </c>
      <c r="L16" t="str">
        <f>IF(Charactersheet!Q24&lt;&gt;"",1,"")</f>
        <v/>
      </c>
      <c r="M16" t="str">
        <f>IF(Charactersheet!V24&lt;&gt;"",Charactersheet!V24,"")</f>
        <v/>
      </c>
      <c r="N16">
        <f>IF(Charactersheet!W24&lt;&gt;"",0,IF(M16&lt;&gt;"",M16,0))</f>
        <v>0</v>
      </c>
    </row>
    <row r="17" spans="1:14" x14ac:dyDescent="0.3">
      <c r="A17" t="str">
        <f>IF(Charactersheet!B25&lt;&gt;"",1,"")</f>
        <v/>
      </c>
      <c r="B17" t="str">
        <f>IF(Charactersheet!F25&lt;&gt;"",Charactersheet!F25,"")</f>
        <v/>
      </c>
      <c r="C17">
        <f>IF(Charactersheet!G25&lt;&gt;"",0,IF(B17&lt;&gt;"",B17,0))</f>
        <v>0</v>
      </c>
      <c r="D17" t="str">
        <f>IF(Charactersheet!H25&lt;&gt;"",Charactersheet!H25,"")</f>
        <v/>
      </c>
      <c r="E17">
        <f>IF(Charactersheet!I25&lt;&gt;"",0,IF(D17&lt;&gt;"",D17,0))</f>
        <v>0</v>
      </c>
      <c r="F17" t="str">
        <f>IF(Charactersheet!J25&lt;&gt;"",Charactersheet!J25,"")</f>
        <v/>
      </c>
      <c r="G17">
        <f>IF(Charactersheet!K25&lt;&gt;"",0,IF(F17&lt;&gt;"",F17,0))</f>
        <v>0</v>
      </c>
      <c r="H17" t="str">
        <f>IF(Charactersheet!L25&lt;&gt;"",Charactersheet!L25,"")</f>
        <v/>
      </c>
      <c r="I17">
        <f>IF(Charactersheet!M25&lt;&gt;"",0,IF(H17&lt;&gt;"",H17,0))</f>
        <v>0</v>
      </c>
      <c r="J17" t="str">
        <f>IF(Charactersheet!N25&lt;&gt;"",Charactersheet!N25,"")</f>
        <v/>
      </c>
      <c r="K17">
        <f>IF(Charactersheet!O25&lt;&gt;"",0,IF(J17&lt;&gt;"",J17,0))</f>
        <v>0</v>
      </c>
      <c r="L17" t="str">
        <f>IF(Charactersheet!Q25&lt;&gt;"",1,"")</f>
        <v/>
      </c>
      <c r="M17" t="str">
        <f>IF(Charactersheet!V25&lt;&gt;"",Charactersheet!V25,"")</f>
        <v/>
      </c>
      <c r="N17">
        <f>IF(Charactersheet!W25&lt;&gt;"",0,IF(M17&lt;&gt;"",M17,0))</f>
        <v>0</v>
      </c>
    </row>
    <row r="18" spans="1:14" x14ac:dyDescent="0.3">
      <c r="A18" t="str">
        <f>IF(Charactersheet!B26&lt;&gt;"",1,"")</f>
        <v/>
      </c>
      <c r="B18" t="str">
        <f>IF(Charactersheet!F26&lt;&gt;"",Charactersheet!F26,"")</f>
        <v/>
      </c>
      <c r="C18">
        <f>IF(Charactersheet!G26&lt;&gt;"",0,IF(B18&lt;&gt;"",B18,0))</f>
        <v>0</v>
      </c>
      <c r="D18" t="str">
        <f>IF(Charactersheet!H26&lt;&gt;"",Charactersheet!H26,"")</f>
        <v/>
      </c>
      <c r="E18">
        <f>IF(Charactersheet!I26&lt;&gt;"",0,IF(D18&lt;&gt;"",D18,0))</f>
        <v>0</v>
      </c>
      <c r="F18" t="str">
        <f>IF(Charactersheet!J26&lt;&gt;"",Charactersheet!J26,"")</f>
        <v/>
      </c>
      <c r="G18">
        <f>IF(Charactersheet!K26&lt;&gt;"",0,IF(F18&lt;&gt;"",F18,0))</f>
        <v>0</v>
      </c>
      <c r="H18" t="str">
        <f>IF(Charactersheet!L26&lt;&gt;"",Charactersheet!L26,"")</f>
        <v/>
      </c>
      <c r="I18">
        <f>IF(Charactersheet!M26&lt;&gt;"",0,IF(H18&lt;&gt;"",H18,0))</f>
        <v>0</v>
      </c>
      <c r="J18" t="str">
        <f>IF(Charactersheet!N26&lt;&gt;"",Charactersheet!N26,"")</f>
        <v/>
      </c>
      <c r="K18">
        <f>IF(Charactersheet!O26&lt;&gt;"",0,IF(J18&lt;&gt;"",J18,0))</f>
        <v>0</v>
      </c>
      <c r="L18" t="str">
        <f>IF(Charactersheet!Q26&lt;&gt;"",1,"")</f>
        <v/>
      </c>
      <c r="M18" t="str">
        <f>IF(Charactersheet!V26&lt;&gt;"",Charactersheet!V26,"")</f>
        <v/>
      </c>
      <c r="N18">
        <f>IF(Charactersheet!W26&lt;&gt;"",0,IF(M18&lt;&gt;"",M18,0))</f>
        <v>0</v>
      </c>
    </row>
    <row r="19" spans="1:14" x14ac:dyDescent="0.3">
      <c r="A19" t="str">
        <f>IF(Charactersheet!B27&lt;&gt;"",1,"")</f>
        <v/>
      </c>
      <c r="B19" t="str">
        <f>IF(Charactersheet!F27&lt;&gt;"",Charactersheet!F27,"")</f>
        <v/>
      </c>
      <c r="C19">
        <f>IF(Charactersheet!G27&lt;&gt;"",0,IF(B19&lt;&gt;"",B19,0))</f>
        <v>0</v>
      </c>
      <c r="D19" t="str">
        <f>IF(Charactersheet!H27&lt;&gt;"",Charactersheet!H27,"")</f>
        <v/>
      </c>
      <c r="E19">
        <f>IF(Charactersheet!I27&lt;&gt;"",0,IF(D19&lt;&gt;"",D19,0))</f>
        <v>0</v>
      </c>
      <c r="F19" t="str">
        <f>IF(Charactersheet!J27&lt;&gt;"",Charactersheet!J27,"")</f>
        <v/>
      </c>
      <c r="G19">
        <f>IF(Charactersheet!K27&lt;&gt;"",0,IF(F19&lt;&gt;"",F19,0))</f>
        <v>0</v>
      </c>
      <c r="H19" t="str">
        <f>IF(Charactersheet!L27&lt;&gt;"",Charactersheet!L27,"")</f>
        <v/>
      </c>
      <c r="I19">
        <f>IF(Charactersheet!M27&lt;&gt;"",0,IF(H19&lt;&gt;"",H19,0))</f>
        <v>0</v>
      </c>
      <c r="J19" t="str">
        <f>IF(Charactersheet!N27&lt;&gt;"",Charactersheet!N27,"")</f>
        <v/>
      </c>
      <c r="K19">
        <f>IF(Charactersheet!O27&lt;&gt;"",0,IF(J19&lt;&gt;"",J19,0))</f>
        <v>0</v>
      </c>
      <c r="L19" t="str">
        <f>IF(Charactersheet!Q27&lt;&gt;"",1,"")</f>
        <v/>
      </c>
      <c r="M19" t="str">
        <f>IF(Charactersheet!V27&lt;&gt;"",Charactersheet!V27,"")</f>
        <v/>
      </c>
      <c r="N19">
        <f>IF(Charactersheet!W27&lt;&gt;"",0,IF(M19&lt;&gt;"",M19,0))</f>
        <v>0</v>
      </c>
    </row>
    <row r="20" spans="1:14" x14ac:dyDescent="0.3">
      <c r="A20" t="str">
        <f>IF(Charactersheet!B28&lt;&gt;"",1,"")</f>
        <v/>
      </c>
      <c r="B20" t="str">
        <f>IF(Charactersheet!F28&lt;&gt;"",Charactersheet!F28,"")</f>
        <v/>
      </c>
      <c r="C20">
        <f>IF(Charactersheet!G28&lt;&gt;"",0,IF(B20&lt;&gt;"",B20,0))</f>
        <v>0</v>
      </c>
      <c r="D20" t="str">
        <f>IF(Charactersheet!H28&lt;&gt;"",Charactersheet!H28,"")</f>
        <v/>
      </c>
      <c r="E20">
        <f>IF(Charactersheet!I28&lt;&gt;"",0,IF(D20&lt;&gt;"",D20,0))</f>
        <v>0</v>
      </c>
      <c r="F20" t="str">
        <f>IF(Charactersheet!J28&lt;&gt;"",Charactersheet!J28,"")</f>
        <v/>
      </c>
      <c r="G20">
        <f>IF(Charactersheet!K28&lt;&gt;"",0,IF(F20&lt;&gt;"",F20,0))</f>
        <v>0</v>
      </c>
      <c r="H20" t="str">
        <f>IF(Charactersheet!L28&lt;&gt;"",Charactersheet!L28,"")</f>
        <v/>
      </c>
      <c r="I20">
        <f>IF(Charactersheet!M28&lt;&gt;"",0,IF(H20&lt;&gt;"",H20,0))</f>
        <v>0</v>
      </c>
      <c r="J20" t="str">
        <f>IF(Charactersheet!N28&lt;&gt;"",Charactersheet!N28,"")</f>
        <v/>
      </c>
      <c r="K20">
        <f>IF(Charactersheet!O28&lt;&gt;"",0,IF(J20&lt;&gt;"",J20,0))</f>
        <v>0</v>
      </c>
      <c r="L20" t="str">
        <f>IF(Charactersheet!Q28&lt;&gt;"",1,"")</f>
        <v/>
      </c>
      <c r="M20" t="str">
        <f>IF(Charactersheet!V28&lt;&gt;"",Charactersheet!V28,"")</f>
        <v/>
      </c>
      <c r="N20">
        <f>IF(Charactersheet!W28&lt;&gt;"",0,IF(M20&lt;&gt;"",M20,0))</f>
        <v>0</v>
      </c>
    </row>
    <row r="21" spans="1:14" x14ac:dyDescent="0.3">
      <c r="A21" t="str">
        <f>IF(Charactersheet!B29&lt;&gt;"",1,"")</f>
        <v/>
      </c>
      <c r="B21" t="str">
        <f>IF(Charactersheet!F29&lt;&gt;"",Charactersheet!F29,"")</f>
        <v/>
      </c>
      <c r="C21">
        <f>IF(Charactersheet!G29&lt;&gt;"",0,IF(B21&lt;&gt;"",B21,0))</f>
        <v>0</v>
      </c>
      <c r="D21" t="str">
        <f>IF(Charactersheet!H29&lt;&gt;"",Charactersheet!H29,"")</f>
        <v/>
      </c>
      <c r="E21">
        <f>IF(Charactersheet!I29&lt;&gt;"",0,IF(D21&lt;&gt;"",D21,0))</f>
        <v>0</v>
      </c>
      <c r="F21" t="str">
        <f>IF(Charactersheet!J29&lt;&gt;"",Charactersheet!J29,"")</f>
        <v/>
      </c>
      <c r="G21">
        <f>IF(Charactersheet!K29&lt;&gt;"",0,IF(F21&lt;&gt;"",F21,0))</f>
        <v>0</v>
      </c>
      <c r="H21" t="str">
        <f>IF(Charactersheet!L29&lt;&gt;"",Charactersheet!L29,"")</f>
        <v/>
      </c>
      <c r="I21">
        <f>IF(Charactersheet!M29&lt;&gt;"",0,IF(H21&lt;&gt;"",H21,0))</f>
        <v>0</v>
      </c>
      <c r="J21" t="str">
        <f>IF(Charactersheet!N29&lt;&gt;"",Charactersheet!N29,"")</f>
        <v/>
      </c>
      <c r="K21">
        <f>IF(Charactersheet!O29&lt;&gt;"",0,IF(J21&lt;&gt;"",J21,0))</f>
        <v>0</v>
      </c>
      <c r="L21" t="str">
        <f>IF(Charactersheet!Q29&lt;&gt;"",1,"")</f>
        <v/>
      </c>
      <c r="M21" t="str">
        <f>IF(Charactersheet!V29&lt;&gt;"",Charactersheet!V29,"")</f>
        <v/>
      </c>
      <c r="N21">
        <f>IF(Charactersheet!W29&lt;&gt;"",0,IF(M21&lt;&gt;"",M21,0))</f>
        <v>0</v>
      </c>
    </row>
    <row r="22" spans="1:14" x14ac:dyDescent="0.3">
      <c r="A22" t="str">
        <f>IF(Charactersheet!B30&lt;&gt;"",1,"")</f>
        <v/>
      </c>
      <c r="B22" t="str">
        <f>IF(Charactersheet!F30&lt;&gt;"",Charactersheet!F30,"")</f>
        <v/>
      </c>
      <c r="C22">
        <f>IF(Charactersheet!G30&lt;&gt;"",0,IF(B22&lt;&gt;"",B22,0))</f>
        <v>0</v>
      </c>
      <c r="D22" t="str">
        <f>IF(Charactersheet!H30&lt;&gt;"",Charactersheet!H30,"")</f>
        <v/>
      </c>
      <c r="E22">
        <f>IF(Charactersheet!I30&lt;&gt;"",0,IF(D22&lt;&gt;"",D22,0))</f>
        <v>0</v>
      </c>
      <c r="F22" t="str">
        <f>IF(Charactersheet!J30&lt;&gt;"",Charactersheet!J30,"")</f>
        <v/>
      </c>
      <c r="G22">
        <f>IF(Charactersheet!K30&lt;&gt;"",0,IF(F22&lt;&gt;"",F22,0))</f>
        <v>0</v>
      </c>
      <c r="H22" t="str">
        <f>IF(Charactersheet!L30&lt;&gt;"",Charactersheet!L30,"")</f>
        <v/>
      </c>
      <c r="I22">
        <f>IF(Charactersheet!M30&lt;&gt;"",0,IF(H22&lt;&gt;"",H22,0))</f>
        <v>0</v>
      </c>
      <c r="J22" t="str">
        <f>IF(Charactersheet!N30&lt;&gt;"",Charactersheet!N30,"")</f>
        <v/>
      </c>
      <c r="K22">
        <f>IF(Charactersheet!O30&lt;&gt;"",0,IF(J22&lt;&gt;"",J22,0))</f>
        <v>0</v>
      </c>
      <c r="L22" t="str">
        <f>IF(Charactersheet!Q30&lt;&gt;"",1,"")</f>
        <v/>
      </c>
      <c r="M22" t="str">
        <f>IF(Charactersheet!V30&lt;&gt;"",Charactersheet!V30,"")</f>
        <v/>
      </c>
      <c r="N22">
        <f>IF(Charactersheet!W30&lt;&gt;"",0,IF(M22&lt;&gt;"",M22,0))</f>
        <v>0</v>
      </c>
    </row>
    <row r="23" spans="1:14" x14ac:dyDescent="0.3">
      <c r="A23" t="str">
        <f>IF(Charactersheet!B31&lt;&gt;"",1,"")</f>
        <v/>
      </c>
      <c r="B23" t="str">
        <f>IF(Charactersheet!F31&lt;&gt;"",Charactersheet!F31,"")</f>
        <v/>
      </c>
      <c r="C23">
        <f>IF(Charactersheet!G31&lt;&gt;"",0,IF(B23&lt;&gt;"",B23,0))</f>
        <v>0</v>
      </c>
      <c r="D23" t="str">
        <f>IF(Charactersheet!H31&lt;&gt;"",Charactersheet!H31,"")</f>
        <v/>
      </c>
      <c r="E23">
        <f>IF(Charactersheet!I31&lt;&gt;"",0,IF(D23&lt;&gt;"",D23,0))</f>
        <v>0</v>
      </c>
      <c r="F23" t="str">
        <f>IF(Charactersheet!J31&lt;&gt;"",Charactersheet!J31,"")</f>
        <v/>
      </c>
      <c r="G23">
        <f>IF(Charactersheet!K31&lt;&gt;"",0,IF(F23&lt;&gt;"",F23,0))</f>
        <v>0</v>
      </c>
      <c r="H23" t="str">
        <f>IF(Charactersheet!L31&lt;&gt;"",Charactersheet!L31,"")</f>
        <v/>
      </c>
      <c r="I23">
        <f>IF(Charactersheet!M31&lt;&gt;"",0,IF(H23&lt;&gt;"",H23,0))</f>
        <v>0</v>
      </c>
      <c r="J23" t="str">
        <f>IF(Charactersheet!N31&lt;&gt;"",Charactersheet!N31,"")</f>
        <v/>
      </c>
      <c r="K23">
        <f>IF(Charactersheet!O31&lt;&gt;"",0,IF(J23&lt;&gt;"",J23,0))</f>
        <v>0</v>
      </c>
      <c r="L23" t="str">
        <f>IF(Charactersheet!Q31&lt;&gt;"",1,"")</f>
        <v/>
      </c>
      <c r="M23" t="str">
        <f>IF(Charactersheet!V31&lt;&gt;"",Charactersheet!V31,"")</f>
        <v/>
      </c>
      <c r="N23">
        <f>IF(Charactersheet!W31&lt;&gt;"",0,IF(M23&lt;&gt;"",M23,0))</f>
        <v>0</v>
      </c>
    </row>
    <row r="24" spans="1:14" x14ac:dyDescent="0.3">
      <c r="A24" t="str">
        <f>IF(Charactersheet!B32&lt;&gt;"",1,"")</f>
        <v/>
      </c>
      <c r="B24" t="str">
        <f>IF(Charactersheet!F32&lt;&gt;"",Charactersheet!F32,"")</f>
        <v/>
      </c>
      <c r="C24">
        <f>IF(Charactersheet!G32&lt;&gt;"",0,IF(B24&lt;&gt;"",B24,0))</f>
        <v>0</v>
      </c>
      <c r="D24" t="str">
        <f>IF(Charactersheet!H32&lt;&gt;"",Charactersheet!H32,"")</f>
        <v/>
      </c>
      <c r="E24">
        <f>IF(Charactersheet!I32&lt;&gt;"",0,IF(D24&lt;&gt;"",D24,0))</f>
        <v>0</v>
      </c>
      <c r="F24" t="str">
        <f>IF(Charactersheet!J32&lt;&gt;"",Charactersheet!J32,"")</f>
        <v/>
      </c>
      <c r="G24">
        <f>IF(Charactersheet!K32&lt;&gt;"",0,IF(F24&lt;&gt;"",F24,0))</f>
        <v>0</v>
      </c>
      <c r="H24" t="str">
        <f>IF(Charactersheet!L32&lt;&gt;"",Charactersheet!L32,"")</f>
        <v/>
      </c>
      <c r="I24">
        <f>IF(Charactersheet!M32&lt;&gt;"",0,IF(H24&lt;&gt;"",H24,0))</f>
        <v>0</v>
      </c>
      <c r="J24" t="str">
        <f>IF(Charactersheet!N32&lt;&gt;"",Charactersheet!N32,"")</f>
        <v/>
      </c>
      <c r="K24">
        <f>IF(Charactersheet!O32&lt;&gt;"",0,IF(J24&lt;&gt;"",J24,0))</f>
        <v>0</v>
      </c>
      <c r="L24" t="str">
        <f>IF(Charactersheet!Q32&lt;&gt;"",1,"")</f>
        <v/>
      </c>
      <c r="M24" t="str">
        <f>IF(Charactersheet!V32&lt;&gt;"",Charactersheet!V32,"")</f>
        <v/>
      </c>
      <c r="N24">
        <f>IF(Charactersheet!W32&lt;&gt;"",0,IF(M24&lt;&gt;"",M24,0))</f>
        <v>0</v>
      </c>
    </row>
    <row r="25" spans="1:14" x14ac:dyDescent="0.3">
      <c r="A25" t="str">
        <f>IF(Charactersheet!B33&lt;&gt;"",1,"")</f>
        <v/>
      </c>
      <c r="B25" t="str">
        <f>IF(Charactersheet!F33&lt;&gt;"",Charactersheet!F33,"")</f>
        <v/>
      </c>
      <c r="C25">
        <f>IF(Charactersheet!G33&lt;&gt;"",0,IF(B25&lt;&gt;"",B25,0))</f>
        <v>0</v>
      </c>
      <c r="D25" t="str">
        <f>IF(Charactersheet!H33&lt;&gt;"",Charactersheet!H33,"")</f>
        <v/>
      </c>
      <c r="E25">
        <f>IF(Charactersheet!I33&lt;&gt;"",0,IF(D25&lt;&gt;"",D25,0))</f>
        <v>0</v>
      </c>
      <c r="F25" t="str">
        <f>IF(Charactersheet!J33&lt;&gt;"",Charactersheet!J33,"")</f>
        <v/>
      </c>
      <c r="G25">
        <f>IF(Charactersheet!K33&lt;&gt;"",0,IF(F25&lt;&gt;"",F25,0))</f>
        <v>0</v>
      </c>
      <c r="H25" t="str">
        <f>IF(Charactersheet!L33&lt;&gt;"",Charactersheet!L33,"")</f>
        <v/>
      </c>
      <c r="I25">
        <f>IF(Charactersheet!M33&lt;&gt;"",0,IF(H25&lt;&gt;"",H25,0))</f>
        <v>0</v>
      </c>
      <c r="J25" t="str">
        <f>IF(Charactersheet!N33&lt;&gt;"",Charactersheet!N33,"")</f>
        <v/>
      </c>
      <c r="K25">
        <f>IF(Charactersheet!O33&lt;&gt;"",0,IF(J25&lt;&gt;"",J25,0))</f>
        <v>0</v>
      </c>
      <c r="L25" t="str">
        <f>IF(Charactersheet!Q33&lt;&gt;"",1,"")</f>
        <v/>
      </c>
      <c r="M25" t="str">
        <f>IF(Charactersheet!V33&lt;&gt;"",Charactersheet!V33,"")</f>
        <v/>
      </c>
      <c r="N25">
        <f>IF(Charactersheet!W33&lt;&gt;"",0,IF(M25&lt;&gt;"",M25,0))</f>
        <v>0</v>
      </c>
    </row>
    <row r="26" spans="1:14" x14ac:dyDescent="0.3">
      <c r="A26" t="str">
        <f>IF(Charactersheet!B34&lt;&gt;"",1,"")</f>
        <v/>
      </c>
      <c r="B26" t="str">
        <f>IF(Charactersheet!F34&lt;&gt;"",Charactersheet!F34,"")</f>
        <v/>
      </c>
      <c r="C26">
        <f>IF(Charactersheet!G34&lt;&gt;"",0,IF(B26&lt;&gt;"",B26,0))</f>
        <v>0</v>
      </c>
      <c r="D26" t="str">
        <f>IF(Charactersheet!H34&lt;&gt;"",Charactersheet!H34,"")</f>
        <v/>
      </c>
      <c r="E26">
        <f>IF(Charactersheet!I34&lt;&gt;"",0,IF(D26&lt;&gt;"",D26,0))</f>
        <v>0</v>
      </c>
      <c r="F26" t="str">
        <f>IF(Charactersheet!J34&lt;&gt;"",Charactersheet!J34,"")</f>
        <v/>
      </c>
      <c r="G26">
        <f>IF(Charactersheet!K34&lt;&gt;"",0,IF(F26&lt;&gt;"",F26,0))</f>
        <v>0</v>
      </c>
      <c r="H26" t="str">
        <f>IF(Charactersheet!L34&lt;&gt;"",Charactersheet!L34,"")</f>
        <v/>
      </c>
      <c r="I26">
        <f>IF(Charactersheet!M34&lt;&gt;"",0,IF(H26&lt;&gt;"",H26,0))</f>
        <v>0</v>
      </c>
      <c r="J26" t="str">
        <f>IF(Charactersheet!N34&lt;&gt;"",Charactersheet!N34,"")</f>
        <v/>
      </c>
      <c r="K26">
        <f>IF(Charactersheet!O34&lt;&gt;"",0,IF(J26&lt;&gt;"",J26,0))</f>
        <v>0</v>
      </c>
      <c r="L26" t="str">
        <f>IF(Charactersheet!Q34&lt;&gt;"",1,"")</f>
        <v/>
      </c>
      <c r="M26" t="str">
        <f>IF(Charactersheet!V34&lt;&gt;"",Charactersheet!V34,"")</f>
        <v/>
      </c>
      <c r="N26">
        <f>IF(Charactersheet!W34&lt;&gt;"",0,IF(M26&lt;&gt;"",M26,0))</f>
        <v>0</v>
      </c>
    </row>
    <row r="27" spans="1:14" x14ac:dyDescent="0.3">
      <c r="A27" t="str">
        <f>IF(Charactersheet!B35&lt;&gt;"",1,"")</f>
        <v/>
      </c>
      <c r="B27" t="str">
        <f>IF(Charactersheet!F35&lt;&gt;"",Charactersheet!F35,"")</f>
        <v/>
      </c>
      <c r="C27">
        <f>IF(Charactersheet!G35&lt;&gt;"",0,IF(B27&lt;&gt;"",B27,0))</f>
        <v>0</v>
      </c>
      <c r="D27" t="str">
        <f>IF(Charactersheet!H35&lt;&gt;"",Charactersheet!H35,"")</f>
        <v/>
      </c>
      <c r="E27">
        <f>IF(Charactersheet!I35&lt;&gt;"",0,IF(D27&lt;&gt;"",D27,0))</f>
        <v>0</v>
      </c>
      <c r="F27" t="str">
        <f>IF(Charactersheet!J35&lt;&gt;"",Charactersheet!J35,"")</f>
        <v/>
      </c>
      <c r="G27">
        <f>IF(Charactersheet!K35&lt;&gt;"",0,IF(F27&lt;&gt;"",F27,0))</f>
        <v>0</v>
      </c>
      <c r="H27" t="str">
        <f>IF(Charactersheet!L35&lt;&gt;"",Charactersheet!L35,"")</f>
        <v/>
      </c>
      <c r="I27">
        <f>IF(Charactersheet!M35&lt;&gt;"",0,IF(H27&lt;&gt;"",H27,0))</f>
        <v>0</v>
      </c>
      <c r="J27" t="str">
        <f>IF(Charactersheet!N35&lt;&gt;"",Charactersheet!N35,"")</f>
        <v/>
      </c>
      <c r="K27">
        <f>IF(Charactersheet!O35&lt;&gt;"",0,IF(J27&lt;&gt;"",J27,0))</f>
        <v>0</v>
      </c>
      <c r="L27" t="str">
        <f>IF(Charactersheet!Q35&lt;&gt;"",1,"")</f>
        <v/>
      </c>
      <c r="M27" t="str">
        <f>IF(Charactersheet!V35&lt;&gt;"",Charactersheet!V35,"")</f>
        <v/>
      </c>
      <c r="N27">
        <f>IF(Charactersheet!W35&lt;&gt;"",0,IF(M27&lt;&gt;"",M27,0))</f>
        <v>0</v>
      </c>
    </row>
    <row r="28" spans="1:14" x14ac:dyDescent="0.3">
      <c r="A28" t="str">
        <f>IF(Charactersheet!B36&lt;&gt;"",1,"")</f>
        <v/>
      </c>
      <c r="B28" t="str">
        <f>IF(Charactersheet!F36&lt;&gt;"",Charactersheet!F36,"")</f>
        <v/>
      </c>
      <c r="C28">
        <f>IF(Charactersheet!G36&lt;&gt;"",0,IF(B28&lt;&gt;"",B28,0))</f>
        <v>0</v>
      </c>
      <c r="D28" t="str">
        <f>IF(Charactersheet!H36&lt;&gt;"",Charactersheet!H36,"")</f>
        <v/>
      </c>
      <c r="E28">
        <f>IF(Charactersheet!I36&lt;&gt;"",0,IF(D28&lt;&gt;"",D28,0))</f>
        <v>0</v>
      </c>
      <c r="F28" t="str">
        <f>IF(Charactersheet!J36&lt;&gt;"",Charactersheet!J36,"")</f>
        <v/>
      </c>
      <c r="G28">
        <f>IF(Charactersheet!K36&lt;&gt;"",0,IF(F28&lt;&gt;"",F28,0))</f>
        <v>0</v>
      </c>
      <c r="H28" t="str">
        <f>IF(Charactersheet!L36&lt;&gt;"",Charactersheet!L36,"")</f>
        <v/>
      </c>
      <c r="I28">
        <f>IF(Charactersheet!M36&lt;&gt;"",0,IF(H28&lt;&gt;"",H28,0))</f>
        <v>0</v>
      </c>
      <c r="J28" t="str">
        <f>IF(Charactersheet!N36&lt;&gt;"",Charactersheet!N36,"")</f>
        <v/>
      </c>
      <c r="K28">
        <f>IF(Charactersheet!O36&lt;&gt;"",0,IF(J28&lt;&gt;"",J28,0))</f>
        <v>0</v>
      </c>
      <c r="L28" t="str">
        <f>IF(Charactersheet!Q36&lt;&gt;"",1,"")</f>
        <v/>
      </c>
      <c r="M28" t="str">
        <f>IF(Charactersheet!V36&lt;&gt;"",Charactersheet!V36,"")</f>
        <v/>
      </c>
      <c r="N28">
        <f>IF(Charactersheet!W36&lt;&gt;"",0,IF(M28&lt;&gt;"",M28,0))</f>
        <v>0</v>
      </c>
    </row>
    <row r="29" spans="1:14" x14ac:dyDescent="0.3">
      <c r="A29" t="str">
        <f>IF(Charactersheet!B37&lt;&gt;"",1,"")</f>
        <v/>
      </c>
      <c r="B29" t="str">
        <f>IF(Charactersheet!F37&lt;&gt;"",Charactersheet!F37,"")</f>
        <v/>
      </c>
      <c r="C29">
        <f>IF(Charactersheet!G37&lt;&gt;"",0,IF(B29&lt;&gt;"",B29,0))</f>
        <v>0</v>
      </c>
      <c r="D29" t="str">
        <f>IF(Charactersheet!H37&lt;&gt;"",Charactersheet!H37,"")</f>
        <v/>
      </c>
      <c r="E29">
        <f>IF(Charactersheet!I37&lt;&gt;"",0,IF(D29&lt;&gt;"",D29,0))</f>
        <v>0</v>
      </c>
      <c r="F29" t="str">
        <f>IF(Charactersheet!J37&lt;&gt;"",Charactersheet!J37,"")</f>
        <v/>
      </c>
      <c r="G29">
        <f>IF(Charactersheet!K37&lt;&gt;"",0,IF(F29&lt;&gt;"",F29,0))</f>
        <v>0</v>
      </c>
      <c r="H29" t="str">
        <f>IF(Charactersheet!L37&lt;&gt;"",Charactersheet!L37,"")</f>
        <v/>
      </c>
      <c r="I29">
        <f>IF(Charactersheet!M37&lt;&gt;"",0,IF(H29&lt;&gt;"",H29,0))</f>
        <v>0</v>
      </c>
      <c r="J29" t="str">
        <f>IF(Charactersheet!N37&lt;&gt;"",Charactersheet!N37,"")</f>
        <v/>
      </c>
      <c r="K29">
        <f>IF(Charactersheet!O37&lt;&gt;"",0,IF(J29&lt;&gt;"",J29,0))</f>
        <v>0</v>
      </c>
      <c r="L29" t="str">
        <f>IF(Charactersheet!Q37&lt;&gt;"",1,"")</f>
        <v/>
      </c>
      <c r="M29" t="str">
        <f>IF(Charactersheet!V37&lt;&gt;"",Charactersheet!V37,"")</f>
        <v/>
      </c>
      <c r="N29">
        <f>IF(Charactersheet!W37&lt;&gt;"",0,IF(M29&lt;&gt;"",M29,0))</f>
        <v>0</v>
      </c>
    </row>
    <row r="30" spans="1:14" x14ac:dyDescent="0.3">
      <c r="A30" t="str">
        <f>IF(Charactersheet!B38&lt;&gt;"",1,"")</f>
        <v/>
      </c>
      <c r="B30" t="str">
        <f>IF(Charactersheet!F38&lt;&gt;"",Charactersheet!F38,"")</f>
        <v/>
      </c>
      <c r="C30">
        <f>IF(Charactersheet!G38&lt;&gt;"",0,IF(B30&lt;&gt;"",B30,0))</f>
        <v>0</v>
      </c>
      <c r="D30" t="str">
        <f>IF(Charactersheet!H38&lt;&gt;"",Charactersheet!H38,"")</f>
        <v/>
      </c>
      <c r="E30">
        <f>IF(Charactersheet!I38&lt;&gt;"",0,IF(D30&lt;&gt;"",D30,0))</f>
        <v>0</v>
      </c>
      <c r="F30" t="str">
        <f>IF(Charactersheet!J38&lt;&gt;"",Charactersheet!J38,"")</f>
        <v/>
      </c>
      <c r="G30">
        <f>IF(Charactersheet!K38&lt;&gt;"",0,IF(F30&lt;&gt;"",F30,0))</f>
        <v>0</v>
      </c>
      <c r="H30" t="str">
        <f>IF(Charactersheet!L38&lt;&gt;"",Charactersheet!L38,"")</f>
        <v/>
      </c>
      <c r="I30">
        <f>IF(Charactersheet!M38&lt;&gt;"",0,IF(H30&lt;&gt;"",H30,0))</f>
        <v>0</v>
      </c>
      <c r="J30" t="str">
        <f>IF(Charactersheet!N38&lt;&gt;"",Charactersheet!N38,"")</f>
        <v/>
      </c>
      <c r="K30">
        <f>IF(Charactersheet!O38&lt;&gt;"",0,IF(J30&lt;&gt;"",J30,0))</f>
        <v>0</v>
      </c>
      <c r="L30" t="str">
        <f>IF(Charactersheet!Q38&lt;&gt;"",1,"")</f>
        <v/>
      </c>
      <c r="M30" t="str">
        <f>IF(Charactersheet!V38&lt;&gt;"",Charactersheet!V38,"")</f>
        <v/>
      </c>
      <c r="N30">
        <f>IF(Charactersheet!W38&lt;&gt;"",0,IF(M30&lt;&gt;"",M30,0))</f>
        <v>0</v>
      </c>
    </row>
    <row r="31" spans="1:14" x14ac:dyDescent="0.3">
      <c r="A31" s="17" t="s">
        <v>187</v>
      </c>
      <c r="B31">
        <f>SUM(C31+E31+G31+I31+K31+N31)</f>
        <v>0</v>
      </c>
      <c r="C31">
        <f>SUM(C2:C30)</f>
        <v>0</v>
      </c>
      <c r="E31">
        <f t="shared" ref="E31:N31" si="0">SUM(E2:E30)</f>
        <v>0</v>
      </c>
      <c r="G31">
        <f t="shared" si="0"/>
        <v>0</v>
      </c>
      <c r="I31">
        <f t="shared" si="0"/>
        <v>0</v>
      </c>
      <c r="K31">
        <f t="shared" si="0"/>
        <v>0</v>
      </c>
      <c r="N31">
        <f t="shared" si="0"/>
        <v>0</v>
      </c>
    </row>
  </sheetData>
  <phoneticPr fontId="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89E2A16D1C3A4D80F26F75068397BD" ma:contentTypeVersion="10" ma:contentTypeDescription="Een nieuw document maken." ma:contentTypeScope="" ma:versionID="674209d61de59a7f8a5d6e160b36f58a">
  <xsd:schema xmlns:xsd="http://www.w3.org/2001/XMLSchema" xmlns:xs="http://www.w3.org/2001/XMLSchema" xmlns:p="http://schemas.microsoft.com/office/2006/metadata/properties" xmlns:ns2="21bf7bfb-0fac-455b-900e-98dc09a10346" xmlns:ns3="d2a948fd-2fff-4a3b-9ee2-7736b7e7b059" targetNamespace="http://schemas.microsoft.com/office/2006/metadata/properties" ma:root="true" ma:fieldsID="d7c678a67ffd221125dd778dd46fe341" ns2:_="" ns3:_="">
    <xsd:import namespace="21bf7bfb-0fac-455b-900e-98dc09a10346"/>
    <xsd:import namespace="d2a948fd-2fff-4a3b-9ee2-7736b7e7b05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2:SharedWithUsers" minOccurs="0"/>
                <xsd:element ref="ns2:SharedWithDetails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bf7bfb-0fac-455b-900e-98dc09a10346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Waarde van de document-id" ma:description="De waarde van de document-id die aan dit item is toegewezen." ma:internalName="_dlc_DocId" ma:readOnly="true">
      <xsd:simpleType>
        <xsd:restriction base="dms:Text"/>
      </xsd:simpleType>
    </xsd:element>
    <xsd:element name="_dlc_DocIdUrl" ma:index="9" nillable="true" ma:displayName="Document-id" ma:description="Permanente koppeling naar dit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7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a948fd-2fff-4a3b-9ee2-7736b7e7b0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21bf7bfb-0fac-455b-900e-98dc09a10346">WQE2RHFF22K2-1165118029-135</_dlc_DocId>
    <_dlc_DocIdUrl xmlns="21bf7bfb-0fac-455b-900e-98dc09a10346">
      <Url>https://christianselten.sharepoint.com/sites/Tyrmanos/_layouts/15/DocIdRedir.aspx?ID=WQE2RHFF22K2-1165118029-135</Url>
      <Description>WQE2RHFF22K2-1165118029-135</Description>
    </_dlc_DocIdUrl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5.xml>��
</file>

<file path=customXml/itemProps1.xml><?xml version="1.0" encoding="utf-8"?>
<ds:datastoreItem xmlns:ds="http://schemas.openxmlformats.org/officeDocument/2006/customXml" ds:itemID="{0FC6C340-CDC0-4BEC-9227-76CAA9B245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bf7bfb-0fac-455b-900e-98dc09a10346"/>
    <ds:schemaRef ds:uri="d2a948fd-2fff-4a3b-9ee2-7736b7e7b0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7E9619-3E41-4161-B50E-8175B7148725}">
  <ds:schemaRefs>
    <ds:schemaRef ds:uri="http://schemas.microsoft.com/office/2006/metadata/properties"/>
    <ds:schemaRef ds:uri="http://schemas.microsoft.com/office/infopath/2007/PartnerControls"/>
    <ds:schemaRef ds:uri="21bf7bfb-0fac-455b-900e-98dc09a10346"/>
  </ds:schemaRefs>
</ds:datastoreItem>
</file>

<file path=customXml/itemProps3.xml><?xml version="1.0" encoding="utf-8"?>
<ds:datastoreItem xmlns:ds="http://schemas.openxmlformats.org/officeDocument/2006/customXml" ds:itemID="{53D939F5-4980-4C6E-9C60-82E73288735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B47DD480-95B3-4FC8-A3C8-C6B5151D90BC}">
  <ds:schemaRefs>
    <ds:schemaRef ds:uri="http://schemas.microsoft.com/sharepoint/events"/>
  </ds:schemaRefs>
</ds:datastoreItem>
</file>

<file path=customXml/itemProps5.xml><?xml version="1.0" encoding="utf-8"?>
<ds:datastoreItem xmlns:ds="http://schemas.openxmlformats.org/officeDocument/2006/customXml" ds:itemID="{908501CE-3E09-4F80-B56A-8A0382A7B38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Charactersheet</vt:lpstr>
      <vt:lpstr>Skills (2)</vt:lpstr>
      <vt:lpstr>Skills</vt:lpstr>
      <vt:lpstr>Spells</vt:lpstr>
      <vt:lpstr>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Arashnema</dc:creator>
  <cp:keywords/>
  <dc:description/>
  <cp:lastModifiedBy>Demi</cp:lastModifiedBy>
  <cp:revision/>
  <dcterms:created xsi:type="dcterms:W3CDTF">2022-07-12T18:16:31Z</dcterms:created>
  <dcterms:modified xsi:type="dcterms:W3CDTF">2023-03-26T21:10:02Z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0x0101008989E2A16D1C3A4D80F26F75068397BD</vt:lpwstr>
  </property>
  <property fmtid="{D5CDD505-2E9C-101B-9397-08002B2CF9AE}" pid="3" name="_dlc_DocIdItemGuid">
    <vt:lpwstr>45709df8-2aa1-43de-8b70-ecd9a1ce37cf</vt:lpwstr>
  </property>
</Properties>
</file>